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E4D6DB6B-7F3F-4B2A-9720-51AA89587176}" xr6:coauthVersionLast="47" xr6:coauthVersionMax="47" xr10:uidLastSave="{00000000-0000-0000-0000-000000000000}"/>
  <bookViews>
    <workbookView xWindow="-108" yWindow="-108" windowWidth="30936" windowHeight="18816" xr2:uid="{00000000-000D-0000-FFFF-FFFF00000000}"/>
  </bookViews>
  <sheets>
    <sheet name="Navrh rozpocet  2024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F137" i="1" l="1"/>
  <c r="C144" i="1" s="1"/>
  <c r="D44" i="1"/>
  <c r="C25" i="1"/>
  <c r="F44" i="1"/>
  <c r="E44" i="1"/>
  <c r="C44" i="1"/>
  <c r="C141" i="1"/>
  <c r="F25" i="1"/>
  <c r="F46" i="1" l="1"/>
  <c r="C143" i="1" s="1"/>
  <c r="E137" i="1"/>
  <c r="D137" i="1"/>
  <c r="C137" i="1"/>
  <c r="E25" i="1" l="1"/>
  <c r="D25" i="1"/>
  <c r="E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není příjmem obce - viz výdajová strana §6399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<sst xmlns="http://schemas.openxmlformats.org/spreadsheetml/2006/main" count="155" uniqueCount="147">
  <si>
    <t>PŘÍJMY</t>
  </si>
  <si>
    <t>paragraf</t>
  </si>
  <si>
    <t>Daň z příjmů právnických osob</t>
  </si>
  <si>
    <t>Daň z příjmů právnických osob za obec</t>
  </si>
  <si>
    <t>Daň z přidané hodnoty</t>
  </si>
  <si>
    <t>Odvody za odnětí ze zemědělského půdního fondu</t>
  </si>
  <si>
    <t xml:space="preserve">Poplatek ze psů </t>
  </si>
  <si>
    <t xml:space="preserve">Poplatek za užívání veřejného prostranství </t>
  </si>
  <si>
    <t>Příjmy z úhrad za dobývání nerostů a popl. za geolog. práce</t>
  </si>
  <si>
    <t xml:space="preserve">Daň z hazardních her </t>
  </si>
  <si>
    <t>Daň z nemovitostí</t>
  </si>
  <si>
    <t xml:space="preserve">Daně, poplatky a dotace </t>
  </si>
  <si>
    <t xml:space="preserve">Příjmy z hlášení místního rozhlasu </t>
  </si>
  <si>
    <t xml:space="preserve">Inzerce v Novosedelských listech </t>
  </si>
  <si>
    <t>Pronájem za hrobová místa</t>
  </si>
  <si>
    <t>Příjmy za třídění odpadu od EKOKOMU</t>
  </si>
  <si>
    <t>Příjmy z úroků (z peněz na účtu u Monety Břeclav)</t>
  </si>
  <si>
    <t>Příjmy z činnosti</t>
  </si>
  <si>
    <t xml:space="preserve">Daňové příjmy a příjmy z činnosti obce - celkem </t>
  </si>
  <si>
    <t>VÝDAJE</t>
  </si>
  <si>
    <t xml:space="preserve">paragraf </t>
  </si>
  <si>
    <t>Neinvestiční transfer Muzeum vojenského opevnění BASED</t>
  </si>
  <si>
    <t xml:space="preserve">Školní jídelna Drnholec - příspěvek obce na stravování žáků z Novosedel </t>
  </si>
  <si>
    <t xml:space="preserve">Výdaje na vítání občánků, svatby, jubilanti, balíčky pro seniory, ostatní </t>
  </si>
  <si>
    <t xml:space="preserve">Sběr a svoz nebezpečných odpadů </t>
  </si>
  <si>
    <t>Neinvestiční transfer - Denní stacionář BILICULUM Mikulov</t>
  </si>
  <si>
    <t>Příspěvek na rozvoz obědů občanům od 65-ti let</t>
  </si>
  <si>
    <t>Bankovní poplatky za vedení účtů Moneta + ČNB</t>
  </si>
  <si>
    <t>Pojištění majetku</t>
  </si>
  <si>
    <t xml:space="preserve">Neinvest. transfer na pořádání tradičních hodů Novosedels. sdružení </t>
  </si>
  <si>
    <t>Výdaje celkem:</t>
  </si>
  <si>
    <t xml:space="preserve">položka </t>
  </si>
  <si>
    <t>upravený</t>
  </si>
  <si>
    <t xml:space="preserve">Příměstský tábor </t>
  </si>
  <si>
    <t>Daň z  příjmů právnických  osob za obec</t>
  </si>
  <si>
    <t>Přeplatek za EE při vyúčtování za veřejné osvětlení</t>
  </si>
  <si>
    <t>schválený</t>
  </si>
  <si>
    <t>Neinvestiční transfer spolku Senioři ČR v Mikulově - 13 seniorů z Nov.</t>
  </si>
  <si>
    <t>Daň za pozemek v k.ú. Dobré Pole par.č. 611</t>
  </si>
  <si>
    <t xml:space="preserve">Poplatek z pobytu </t>
  </si>
  <si>
    <t>Neinvest. přijatý transfer v rámci souhrnného dotačního vztahu</t>
  </si>
  <si>
    <t>Příjem z pronájmu od Gas net  na Mikulovské</t>
  </si>
  <si>
    <t xml:space="preserve">Neinvestiční transfer na činnost TJ SOKOL </t>
  </si>
  <si>
    <t xml:space="preserve">Krizové rezervy § 25 zákona č. 118/2011 Sb. </t>
  </si>
  <si>
    <t>Neinvest. transfer na Den otevřených sklepů -  Novos. sklepům</t>
  </si>
  <si>
    <t>Bezpečnost a veřejný pořádek, Městská policie+přestupková komise</t>
  </si>
  <si>
    <r>
      <rPr>
        <b/>
        <sz val="12"/>
        <color theme="1"/>
        <rFont val="Calibri"/>
        <family val="2"/>
        <charset val="238"/>
        <scheme val="minor"/>
      </rPr>
      <t>Základní škola</t>
    </r>
    <r>
      <rPr>
        <sz val="12"/>
        <color theme="1"/>
        <rFont val="Calibri"/>
        <family val="2"/>
        <charset val="238"/>
        <scheme val="minor"/>
      </rPr>
      <t xml:space="preserve"> - neinvestiční příspěvek zřizovatele</t>
    </r>
  </si>
  <si>
    <r>
      <rPr>
        <b/>
        <sz val="12"/>
        <color theme="1"/>
        <rFont val="Calibri"/>
        <family val="2"/>
        <charset val="238"/>
        <scheme val="minor"/>
      </rPr>
      <t>Mateřská škola</t>
    </r>
    <r>
      <rPr>
        <sz val="12"/>
        <color theme="1"/>
        <rFont val="Calibri"/>
        <family val="2"/>
        <charset val="238"/>
        <scheme val="minor"/>
      </rPr>
      <t xml:space="preserve"> - neinvestiční příspěvek zřizovatele</t>
    </r>
  </si>
  <si>
    <r>
      <rPr>
        <b/>
        <sz val="12"/>
        <color theme="1"/>
        <rFont val="Calibri"/>
        <family val="2"/>
        <charset val="238"/>
        <scheme val="minor"/>
      </rPr>
      <t>Zdravotní středisko</t>
    </r>
    <r>
      <rPr>
        <sz val="12"/>
        <color theme="1"/>
        <rFont val="Calibri"/>
        <family val="2"/>
        <charset val="238"/>
        <scheme val="minor"/>
      </rPr>
      <t xml:space="preserve"> - uklizečka,energie, opravy, tel. služby, revize,ost.</t>
    </r>
  </si>
  <si>
    <r>
      <rPr>
        <b/>
        <sz val="12"/>
        <color theme="1"/>
        <rFont val="Calibri"/>
        <family val="2"/>
        <charset val="238"/>
        <scheme val="minor"/>
      </rPr>
      <t>Veřejná zeleň</t>
    </r>
    <r>
      <rPr>
        <sz val="12"/>
        <color theme="1"/>
        <rFont val="Calibri"/>
        <family val="2"/>
        <charset val="238"/>
        <scheme val="minor"/>
      </rPr>
      <t xml:space="preserve"> -mzdy,PHM, opravy, materiál, služby,školení,pojištění</t>
    </r>
  </si>
  <si>
    <t xml:space="preserve">Sport.zaříz.v majetku obce-údržba víceúč. hřiště,EE,plyn,voda, mater. </t>
  </si>
  <si>
    <t>Oprava rozhlasu + roční rozhlasový poplatek</t>
  </si>
  <si>
    <t>Neinvest: dotace na spolufinanc. sociál. služeb v síti ORP Mikulov</t>
  </si>
  <si>
    <r>
      <t xml:space="preserve">Využití volného  času dětí - </t>
    </r>
    <r>
      <rPr>
        <sz val="12"/>
        <color theme="1"/>
        <rFont val="Calibri"/>
        <family val="2"/>
        <charset val="238"/>
        <scheme val="minor"/>
      </rPr>
      <t>dětský den, Mikuláš, nahodilé akce</t>
    </r>
  </si>
  <si>
    <t>Členský příspěvek Cyklist. stezce Brno-Vídeň</t>
  </si>
  <si>
    <r>
      <rPr>
        <b/>
        <sz val="12"/>
        <color theme="1"/>
        <rFont val="Calibri"/>
        <family val="2"/>
        <charset val="238"/>
        <scheme val="minor"/>
      </rPr>
      <t>Činnosti knihovnick</t>
    </r>
    <r>
      <rPr>
        <sz val="12"/>
        <color theme="1"/>
        <rFont val="Calibri"/>
        <family val="2"/>
        <charset val="238"/>
        <scheme val="minor"/>
      </rPr>
      <t xml:space="preserve">é - energie, osobní výdaje, nákup knih a materiálu </t>
    </r>
  </si>
  <si>
    <t>Příjmy za pronájem prostor v knihovně, půjčovné za knihy,přepl.plyn</t>
  </si>
  <si>
    <t>Sejmuto  :</t>
  </si>
  <si>
    <t xml:space="preserve">Daň z příjmů fyzických osob placená plátci </t>
  </si>
  <si>
    <t>Daň z příjmů fyzických osob placená poplatníky</t>
  </si>
  <si>
    <t>Pronájem sálu, prodej knih a pexesa s tématikou obce, degust. sklenič.</t>
  </si>
  <si>
    <t>Deratizace v obci</t>
  </si>
  <si>
    <t xml:space="preserve">Neinvestiční transfer Myslivecký spolek  VRCH </t>
  </si>
  <si>
    <r>
      <rPr>
        <b/>
        <sz val="12"/>
        <color theme="1"/>
        <rFont val="Calibri"/>
        <family val="2"/>
        <charset val="238"/>
        <scheme val="minor"/>
      </rPr>
      <t>Kultura</t>
    </r>
    <r>
      <rPr>
        <sz val="12"/>
        <color theme="1"/>
        <rFont val="Calibri"/>
        <family val="2"/>
        <charset val="238"/>
        <scheme val="minor"/>
      </rPr>
      <t xml:space="preserve"> - vinobraní,kronika, poplatky OSA, ostatní výdaje ,dárk.koše</t>
    </r>
  </si>
  <si>
    <t xml:space="preserve">Od 1.1.2022 - poplatky za odpad </t>
  </si>
  <si>
    <t>Telefonní služby - ředitelka ZŠ a školní družina+ostatní služby</t>
  </si>
  <si>
    <t>od 1.1.2022 - dobíhající  poplatky za odpad (nedoplatky z dřívějších let)</t>
  </si>
  <si>
    <t>Správní poplatky (ověřování, CzechPoint, matrika, ost. Činnosti OÚ)</t>
  </si>
  <si>
    <t>Příjem od firmy HTS na pořízení sítí na Mikul. dle kup. sml. z r. 2009</t>
  </si>
  <si>
    <t>Příjem z pronájmu sokolovny, případně z víceúčelového hřiště</t>
  </si>
  <si>
    <t>Opravy a udržování silnic</t>
  </si>
  <si>
    <t>Dar nejlepšímu žákovi</t>
  </si>
  <si>
    <t>Hudební produkce na fašaňk+setkání seniorů u cimbálu,vánoční konc.</t>
  </si>
  <si>
    <t>PD - Zateplení budovy ZŠ + výměna kotle</t>
  </si>
  <si>
    <t>PD nového sportovního zázemí+ výstavba</t>
  </si>
  <si>
    <t xml:space="preserve">Pasport komunikací a chodníku </t>
  </si>
  <si>
    <t>Parkové úpravy u vinných sklepů I. etapa , výsadba zeleně</t>
  </si>
  <si>
    <t>Intenzifikace ČOV - srážení fosforu</t>
  </si>
  <si>
    <t>Odměny za vedení keramického kroužku dle prezenční listiny</t>
  </si>
  <si>
    <t>Pohřebnictví - voda , EE, vývoz odpadů, udržování, materiál</t>
  </si>
  <si>
    <t xml:space="preserve">Nájemné - SPÚ  za pozemky st. 1087 a 5361/2 u vodárny </t>
  </si>
  <si>
    <t xml:space="preserve">Členský příspěvek DSO Mikulovsko </t>
  </si>
  <si>
    <t>Zhot. GP, posudků, analýz, apod. , sankce</t>
  </si>
  <si>
    <t>Rekonstrukce návsi - PD</t>
  </si>
  <si>
    <t>Sběr a svoz komunál. odpadů +nájemné za pronaj.nádoby +nákup</t>
  </si>
  <si>
    <t>Sběr a svoz tříděných odpadů , bioodpadů +pronájmy nádob od STKO</t>
  </si>
  <si>
    <t>Oplocení a sběrné místo technických služeb</t>
  </si>
  <si>
    <t xml:space="preserve"> </t>
  </si>
  <si>
    <r>
      <rPr>
        <b/>
        <sz val="12"/>
        <color theme="1"/>
        <rFont val="Calibri"/>
        <family val="2"/>
        <charset val="238"/>
        <scheme val="minor"/>
      </rPr>
      <t>Veřejné osvětlení</t>
    </r>
    <r>
      <rPr>
        <sz val="12"/>
        <color theme="1"/>
        <rFont val="Calibri"/>
        <family val="2"/>
        <charset val="238"/>
        <scheme val="minor"/>
      </rPr>
      <t xml:space="preserve">  - zálohy EE,opravy,montáže a demont. vánoč.osvětl.</t>
    </r>
  </si>
  <si>
    <r>
      <rPr>
        <b/>
        <sz val="12"/>
        <rFont val="Calibri"/>
        <family val="2"/>
        <charset val="238"/>
        <scheme val="minor"/>
      </rPr>
      <t>OÚ</t>
    </r>
    <r>
      <rPr>
        <sz val="12"/>
        <rFont val="Calibri"/>
        <family val="2"/>
        <charset val="238"/>
        <scheme val="minor"/>
      </rPr>
      <t>- platy, pojistné, služby, stravenky, materiál,opravy, tel., energie</t>
    </r>
  </si>
  <si>
    <t>vodárna v Nové ulici - zálohy EE</t>
  </si>
  <si>
    <t>rozpočet 2023</t>
  </si>
  <si>
    <t xml:space="preserve">Vinařský fond - dotace na vinobraní </t>
  </si>
  <si>
    <t>Příjmy  za pronájem na  ZS a doplatky při vyúčtování energií</t>
  </si>
  <si>
    <t>Příjem za kopírov. ,za pronáj. Pohostinství a  České pošty,</t>
  </si>
  <si>
    <t>přeplatky za energie, vyúčtování za energie České poště + pronáj. setů</t>
  </si>
  <si>
    <t>Stará zbrojnice- pronájem, přeplatek při vyúčtování EE</t>
  </si>
  <si>
    <t>Daň z příjmů fyzických osob vybíraná zvl. sazbou</t>
  </si>
  <si>
    <t xml:space="preserve">Příjmy z pronájmu pozemků, z prodeje pozemků , za věcné břemena </t>
  </si>
  <si>
    <t>Opravby a udržování cest, pohonné hmoty na zimní údržbu, služby</t>
  </si>
  <si>
    <t xml:space="preserve">Dopravní obslužnost (financování systému IDS JMK)  </t>
  </si>
  <si>
    <t>i pro Klubík Sovičky, revize, vodné,(r. 2024 - tablety,počítač)</t>
  </si>
  <si>
    <t xml:space="preserve">Rekonstrukce prostor pro třídu mateřské školky - rozšíření </t>
  </si>
  <si>
    <t>Rekonstrukce klubu seniorů v budově ZS</t>
  </si>
  <si>
    <t xml:space="preserve">Rekonstrukce Mateřské školy </t>
  </si>
  <si>
    <t xml:space="preserve">Výměna veřejného osvětlení po obci a Mikulovské +opravy a udržov. </t>
  </si>
  <si>
    <t xml:space="preserve">Rozšíření dešťové kanalizace na FILTRU </t>
  </si>
  <si>
    <t>Oprava sociálek v budově Základní školy</t>
  </si>
  <si>
    <t xml:space="preserve">Neinv. transfer SH ČMS - Sbor dobrovolných hasičů Novosedly </t>
  </si>
  <si>
    <t xml:space="preserve">Neinvestiční transfer Římsko-katolické církvi </t>
  </si>
  <si>
    <t>Projekt mostek - Kobylský  potok</t>
  </si>
  <si>
    <t>Chodník pod sklepy - PD</t>
  </si>
  <si>
    <t>EE na faře</t>
  </si>
  <si>
    <t xml:space="preserve">Nákup materiálu , dar nejlepš. hráčům </t>
  </si>
  <si>
    <t xml:space="preserve">Hřiště za základní školou - oprava povrchu  </t>
  </si>
  <si>
    <t xml:space="preserve">Veřejné osvětlení na nádraží + přípolož u sklepů </t>
  </si>
  <si>
    <t xml:space="preserve"> Pokračování ve výstavbě kolumbária</t>
  </si>
  <si>
    <t xml:space="preserve">Podlimitní věcná břemena obec platí někomu </t>
  </si>
  <si>
    <r>
      <rPr>
        <b/>
        <sz val="12"/>
        <color theme="1"/>
        <rFont val="Calibri"/>
        <family val="2"/>
        <charset val="238"/>
        <scheme val="minor"/>
      </rPr>
      <t>Územní rozvoj 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</si>
  <si>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Nové rozhlasové vedení</t>
  </si>
  <si>
    <t>Nákup majetku od 3000-40000</t>
  </si>
  <si>
    <t xml:space="preserve">v r. 2024 na zásah. hadice, digit. radiostanice, notebook </t>
  </si>
  <si>
    <t>Zastupitelstvo obce-odměny, pojistné, pohoštění, apod.</t>
  </si>
  <si>
    <t>Oprava odpočívadla (Mikušův lesík)</t>
  </si>
  <si>
    <t>zálohy na elektřinu, plyn a vodu</t>
  </si>
  <si>
    <t>Požár. ochr. - odměny, techn. prohl., nafta, materiál, opravy,školení…</t>
  </si>
  <si>
    <t>plnění k 31.10.2023</t>
  </si>
  <si>
    <t xml:space="preserve">  ROZPOČET OBCE NOVOSEDLY na rok 2024</t>
  </si>
  <si>
    <t xml:space="preserve"> rok 2024</t>
  </si>
  <si>
    <t>nákup techniky pro TS</t>
  </si>
  <si>
    <t xml:space="preserve">Finanční vypořádání z voleb     </t>
  </si>
  <si>
    <t xml:space="preserve">                                                                                                  </t>
  </si>
  <si>
    <t xml:space="preserve">                                                  </t>
  </si>
  <si>
    <t>Prostředky na účtech ke dni 31.10.2023                       20 037 600,00 Kč</t>
  </si>
  <si>
    <t>Příjmy:                                                                             31 875 000,00 Kč</t>
  </si>
  <si>
    <t xml:space="preserve">Výdaje:                                                                            44 345 000,00 Kč </t>
  </si>
  <si>
    <t xml:space="preserve">Financování z prostředků na účtě:                                12 470 000,00 Kč  </t>
  </si>
  <si>
    <t>Přebytek (zůstatek na účtu                                              7 567 600,00 Kč</t>
  </si>
  <si>
    <t xml:space="preserve">V Novosedlech dne 02.01.2024 </t>
  </si>
  <si>
    <t>Vyvěšeno na ÚD:       08.01.2024</t>
  </si>
  <si>
    <t xml:space="preserve">Vyvěšeno na EÚD:     08.01.2024 </t>
  </si>
  <si>
    <t>Dětské hřiště hřiště u zdravotního střediska</t>
  </si>
  <si>
    <t>Telefonní služby v budově mateřské školy + drobný materiál</t>
  </si>
  <si>
    <t xml:space="preserve">Fara  -  výdaje na opravu </t>
  </si>
  <si>
    <t>Nákup motlitebny u Coop</t>
  </si>
  <si>
    <t>Vratka  z voleb prezidenta z r. 2023 -  při finanč.vypořádání v r. 2024</t>
  </si>
  <si>
    <t>schválen na jednání obecního zastupitelstva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</si>
</sst>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0" xfId="0" applyFont="1"/>
    <xf numFmtId="0" fontId="10" fillId="0" borderId="1" xfId="0" applyFont="1" applyBorder="1"/>
    <xf numFmtId="4" fontId="5" fillId="0" borderId="1" xfId="0" applyNumberFormat="1" applyFont="1" applyBorder="1"/>
    <xf numFmtId="0" fontId="9" fillId="0" borderId="1" xfId="0" applyFont="1" applyBorder="1"/>
    <xf numFmtId="4" fontId="0" fillId="0" borderId="0" xfId="0" applyNumberFormat="1"/>
    <xf numFmtId="4" fontId="0" fillId="0" borderId="1" xfId="0" applyNumberFormat="1" applyBorder="1"/>
    <xf numFmtId="4" fontId="12" fillId="0" borderId="1" xfId="0" applyNumberFormat="1" applyFont="1" applyBorder="1"/>
    <xf numFmtId="4" fontId="12" fillId="0" borderId="0" xfId="0" applyNumberFormat="1" applyFont="1"/>
    <xf numFmtId="4" fontId="8" fillId="0" borderId="0" xfId="0" applyNumberFormat="1" applyFont="1"/>
    <xf numFmtId="0" fontId="6" fillId="2" borderId="1" xfId="0" applyFont="1" applyFill="1" applyBorder="1"/>
    <xf numFmtId="4" fontId="12" fillId="2" borderId="1" xfId="0" applyNumberFormat="1" applyFont="1" applyFill="1" applyBorder="1"/>
    <xf numFmtId="4" fontId="13" fillId="2" borderId="1" xfId="0" applyNumberFormat="1" applyFont="1" applyFill="1" applyBorder="1"/>
    <xf numFmtId="4" fontId="8" fillId="2" borderId="1" xfId="0" applyNumberFormat="1" applyFont="1" applyFill="1" applyBorder="1"/>
    <xf numFmtId="4" fontId="11" fillId="2" borderId="1" xfId="0" applyNumberFormat="1" applyFont="1" applyFill="1" applyBorder="1"/>
    <xf numFmtId="0" fontId="5" fillId="2" borderId="1" xfId="0" applyFont="1" applyFill="1" applyBorder="1"/>
    <xf numFmtId="4" fontId="9" fillId="0" borderId="1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6" fillId="0" borderId="0" xfId="0" applyNumberFormat="1" applyFont="1"/>
    <xf numFmtId="4" fontId="17" fillId="0" borderId="1" xfId="0" applyNumberFormat="1" applyFont="1" applyBorder="1"/>
    <xf numFmtId="4" fontId="0" fillId="0" borderId="0" xfId="0" applyNumberFormat="1" applyAlignment="1">
      <alignment wrapText="1"/>
    </xf>
    <xf numFmtId="0" fontId="8" fillId="0" borderId="0" xfId="0" applyFont="1"/>
    <xf numFmtId="0" fontId="6" fillId="3" borderId="1" xfId="0" applyFont="1" applyFill="1" applyBorder="1"/>
    <xf numFmtId="4" fontId="0" fillId="3" borderId="1" xfId="0" applyNumberFormat="1" applyFill="1" applyBorder="1"/>
    <xf numFmtId="4" fontId="17" fillId="3" borderId="1" xfId="0" applyNumberFormat="1" applyFont="1" applyFill="1" applyBorder="1"/>
    <xf numFmtId="0" fontId="10" fillId="3" borderId="1" xfId="0" applyFont="1" applyFill="1" applyBorder="1"/>
    <xf numFmtId="4" fontId="17" fillId="0" borderId="0" xfId="0" applyNumberFormat="1" applyFont="1"/>
    <xf numFmtId="4" fontId="22" fillId="0" borderId="1" xfId="0" applyNumberFormat="1" applyFont="1" applyBorder="1"/>
    <xf numFmtId="4" fontId="20" fillId="0" borderId="0" xfId="0" applyNumberFormat="1" applyFont="1"/>
    <xf numFmtId="0" fontId="10" fillId="0" borderId="1" xfId="0" applyFont="1" applyBorder="1" applyAlignment="1">
      <alignment wrapText="1"/>
    </xf>
    <xf numFmtId="0" fontId="19" fillId="0" borderId="1" xfId="0" applyFont="1" applyBorder="1"/>
    <xf numFmtId="0" fontId="9" fillId="3" borderId="1" xfId="0" applyFont="1" applyFill="1" applyBorder="1"/>
    <xf numFmtId="0" fontId="23" fillId="0" borderId="1" xfId="0" applyFont="1" applyBorder="1"/>
    <xf numFmtId="0" fontId="5" fillId="0" borderId="2" xfId="0" applyFont="1" applyBorder="1"/>
    <xf numFmtId="4" fontId="18" fillId="0" borderId="1" xfId="0" applyNumberFormat="1" applyFont="1" applyBorder="1"/>
    <xf numFmtId="4" fontId="17" fillId="0" borderId="4" xfId="0" applyNumberFormat="1" applyFont="1" applyBorder="1"/>
    <xf numFmtId="4" fontId="21" fillId="2" borderId="1" xfId="0" applyNumberFormat="1" applyFont="1" applyFill="1" applyBorder="1"/>
    <xf numFmtId="4" fontId="22" fillId="2" borderId="1" xfId="0" applyNumberFormat="1" applyFont="1" applyFill="1" applyBorder="1"/>
    <xf numFmtId="4" fontId="21" fillId="0" borderId="4" xfId="0" applyNumberFormat="1" applyFont="1" applyBorder="1"/>
    <xf numFmtId="0" fontId="5" fillId="0" borderId="3" xfId="0" applyFont="1" applyBorder="1"/>
    <xf numFmtId="0" fontId="6" fillId="0" borderId="3" xfId="0" applyFont="1" applyBorder="1"/>
    <xf numFmtId="4" fontId="0" fillId="0" borderId="3" xfId="0" applyNumberFormat="1" applyBorder="1"/>
    <xf numFmtId="4" fontId="17" fillId="0" borderId="3" xfId="0" applyNumberFormat="1" applyFont="1" applyBorder="1"/>
    <xf numFmtId="4" fontId="5" fillId="0" borderId="0" xfId="0" applyNumberFormat="1" applyFont="1"/>
    <xf numFmtId="164" fontId="13" fillId="0" borderId="0" xfId="0" applyNumberFormat="1" applyFont="1"/>
    <xf numFmtId="0" fontId="7" fillId="4" borderId="5" xfId="0" applyFont="1" applyFill="1" applyBorder="1"/>
    <xf numFmtId="0" fontId="6" fillId="4" borderId="6" xfId="0" applyFont="1" applyFill="1" applyBorder="1"/>
    <xf numFmtId="4" fontId="22" fillId="4" borderId="10" xfId="0" applyNumberFormat="1" applyFont="1" applyFill="1" applyBorder="1" applyAlignment="1">
      <alignment horizontal="center"/>
    </xf>
    <xf numFmtId="0" fontId="7" fillId="4" borderId="11" xfId="0" applyFont="1" applyFill="1" applyBorder="1"/>
    <xf numFmtId="0" fontId="6" fillId="4" borderId="12" xfId="0" applyFont="1" applyFill="1" applyBorder="1"/>
    <xf numFmtId="4" fontId="8" fillId="4" borderId="12" xfId="0" applyNumberFormat="1" applyFont="1" applyFill="1" applyBorder="1" applyAlignment="1">
      <alignment horizontal="center" vertical="center"/>
    </xf>
    <xf numFmtId="4" fontId="8" fillId="4" borderId="12" xfId="0" applyNumberFormat="1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center" vertical="center"/>
    </xf>
    <xf numFmtId="4" fontId="22" fillId="4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/>
    <xf numFmtId="0" fontId="9" fillId="5" borderId="1" xfId="0" applyFont="1" applyFill="1" applyBorder="1"/>
    <xf numFmtId="164" fontId="8" fillId="5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4" fontId="5" fillId="5" borderId="1" xfId="0" applyNumberFormat="1" applyFont="1" applyFill="1" applyBorder="1"/>
    <xf numFmtId="164" fontId="13" fillId="5" borderId="1" xfId="0" applyNumberFormat="1" applyFont="1" applyFill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8" fillId="4" borderId="7" xfId="0" applyNumberFormat="1" applyFont="1" applyFill="1" applyBorder="1" applyAlignment="1">
      <alignment horizontal="center"/>
    </xf>
    <xf numFmtId="4" fontId="8" fillId="4" borderId="8" xfId="0" applyNumberFormat="1" applyFont="1" applyFill="1" applyBorder="1" applyAlignment="1">
      <alignment horizontal="center"/>
    </xf>
    <xf numFmtId="4" fontId="8" fillId="4" borderId="9" xfId="0" applyNumberFormat="1" applyFont="1" applyFill="1" applyBorder="1" applyAlignment="1">
      <alignment horizont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4"/>
  <sheetViews>
    <sheetView tabSelected="1" zoomScaleNormal="100" workbookViewId="0">
      <selection activeCell="A2" sqref="A2:F2"/>
    </sheetView>
  </sheetViews>
  <sheetFormatPr defaultRowHeight="14.4" x14ac:dyDescent="0.3"/>
  <cols>
    <col min="1" max="1" width="5.6640625" style="25" customWidth="1"/>
    <col min="2" max="2" width="65.88671875" customWidth="1"/>
    <col min="3" max="3" width="16.33203125" style="8" hidden="1" customWidth="1"/>
    <col min="4" max="4" width="14.6640625" style="8" hidden="1" customWidth="1"/>
    <col min="5" max="5" width="16.88671875" style="8" hidden="1" customWidth="1"/>
    <col min="6" max="6" width="20" style="30" customWidth="1"/>
  </cols>
  <sheetData>
    <row r="1" spans="1:6" ht="28.8" x14ac:dyDescent="0.55000000000000004">
      <c r="A1" s="66" t="s">
        <v>127</v>
      </c>
      <c r="B1" s="66"/>
      <c r="C1" s="66"/>
      <c r="D1" s="66"/>
      <c r="E1" s="66"/>
      <c r="F1" s="66"/>
    </row>
    <row r="2" spans="1:6" ht="28.8" x14ac:dyDescent="0.55000000000000004">
      <c r="A2" s="67" t="s">
        <v>146</v>
      </c>
      <c r="B2" s="66"/>
      <c r="C2" s="66"/>
      <c r="D2" s="66"/>
      <c r="E2" s="66"/>
      <c r="F2" s="66"/>
    </row>
    <row r="3" spans="1:6" ht="15" thickBot="1" x14ac:dyDescent="0.35">
      <c r="E3" s="22"/>
    </row>
    <row r="4" spans="1:6" ht="21" x14ac:dyDescent="0.4">
      <c r="A4" s="49" t="s">
        <v>0</v>
      </c>
      <c r="B4" s="50"/>
      <c r="C4" s="68" t="s">
        <v>91</v>
      </c>
      <c r="D4" s="69"/>
      <c r="E4" s="70"/>
      <c r="F4" s="51"/>
    </row>
    <row r="5" spans="1:6" ht="38.700000000000003" customHeight="1" thickBot="1" x14ac:dyDescent="0.45">
      <c r="A5" s="52"/>
      <c r="B5" s="53"/>
      <c r="C5" s="54" t="s">
        <v>36</v>
      </c>
      <c r="D5" s="54" t="s">
        <v>32</v>
      </c>
      <c r="E5" s="55" t="s">
        <v>126</v>
      </c>
      <c r="F5" s="56" t="s">
        <v>128</v>
      </c>
    </row>
    <row r="6" spans="1:6" ht="15.6" x14ac:dyDescent="0.3">
      <c r="A6" s="43" t="s">
        <v>31</v>
      </c>
      <c r="B6" s="44"/>
      <c r="C6" s="45"/>
      <c r="D6" s="45"/>
      <c r="E6" s="45"/>
      <c r="F6" s="46"/>
    </row>
    <row r="7" spans="1:6" ht="15.6" x14ac:dyDescent="0.3">
      <c r="A7" s="3">
        <v>1111</v>
      </c>
      <c r="B7" s="2" t="s">
        <v>58</v>
      </c>
      <c r="C7" s="9">
        <v>3808000</v>
      </c>
      <c r="D7" s="9">
        <v>3808000</v>
      </c>
      <c r="E7" s="9">
        <v>3523448.65</v>
      </c>
      <c r="F7" s="38">
        <v>4627200</v>
      </c>
    </row>
    <row r="8" spans="1:6" ht="15.6" x14ac:dyDescent="0.3">
      <c r="A8" s="3">
        <v>1112</v>
      </c>
      <c r="B8" s="2" t="s">
        <v>59</v>
      </c>
      <c r="C8" s="9">
        <v>246900</v>
      </c>
      <c r="D8" s="9">
        <v>246900</v>
      </c>
      <c r="E8" s="9">
        <v>242069.26</v>
      </c>
      <c r="F8" s="38">
        <v>312800</v>
      </c>
    </row>
    <row r="9" spans="1:6" ht="15.6" x14ac:dyDescent="0.3">
      <c r="A9" s="3">
        <v>1113</v>
      </c>
      <c r="B9" s="2" t="s">
        <v>97</v>
      </c>
      <c r="C9" s="9">
        <v>793400</v>
      </c>
      <c r="D9" s="9">
        <v>833400</v>
      </c>
      <c r="E9" s="9">
        <v>833161.54</v>
      </c>
      <c r="F9" s="38">
        <v>831200</v>
      </c>
    </row>
    <row r="10" spans="1:6" ht="15.6" x14ac:dyDescent="0.3">
      <c r="A10" s="3">
        <v>1121</v>
      </c>
      <c r="B10" s="2" t="s">
        <v>2</v>
      </c>
      <c r="C10" s="9">
        <v>5562300</v>
      </c>
      <c r="D10" s="9">
        <v>5914300</v>
      </c>
      <c r="E10" s="9">
        <v>5913949.5099999998</v>
      </c>
      <c r="F10" s="38">
        <v>6836800</v>
      </c>
    </row>
    <row r="11" spans="1:6" ht="15.6" x14ac:dyDescent="0.3">
      <c r="A11" s="3">
        <v>1122</v>
      </c>
      <c r="B11" s="2" t="s">
        <v>3</v>
      </c>
      <c r="C11" s="9">
        <v>422000</v>
      </c>
      <c r="D11" s="9">
        <v>422000</v>
      </c>
      <c r="E11" s="9">
        <v>392540</v>
      </c>
      <c r="F11" s="39">
        <v>400000</v>
      </c>
    </row>
    <row r="12" spans="1:6" ht="15.6" x14ac:dyDescent="0.3">
      <c r="A12" s="3">
        <v>1211</v>
      </c>
      <c r="B12" s="2" t="s">
        <v>4</v>
      </c>
      <c r="C12" s="9">
        <v>13504600</v>
      </c>
      <c r="D12" s="9">
        <v>13504600</v>
      </c>
      <c r="E12" s="9">
        <v>10427638.550000001</v>
      </c>
      <c r="F12" s="38">
        <v>13369800</v>
      </c>
    </row>
    <row r="13" spans="1:6" ht="15.6" x14ac:dyDescent="0.3">
      <c r="A13" s="3">
        <v>1334</v>
      </c>
      <c r="B13" s="2" t="s">
        <v>5</v>
      </c>
      <c r="C13" s="9">
        <v>100000</v>
      </c>
      <c r="D13" s="9">
        <v>142300</v>
      </c>
      <c r="E13" s="9">
        <v>142237.29999999999</v>
      </c>
      <c r="F13" s="23">
        <v>100000</v>
      </c>
    </row>
    <row r="14" spans="1:6" ht="15.6" x14ac:dyDescent="0.3">
      <c r="A14" s="3">
        <v>1341</v>
      </c>
      <c r="B14" s="2" t="s">
        <v>6</v>
      </c>
      <c r="C14" s="9">
        <v>24300</v>
      </c>
      <c r="D14" s="9">
        <v>25200</v>
      </c>
      <c r="E14" s="9">
        <v>25134</v>
      </c>
      <c r="F14" s="23">
        <v>25000</v>
      </c>
    </row>
    <row r="15" spans="1:6" ht="15.6" x14ac:dyDescent="0.3">
      <c r="A15" s="3">
        <v>1342</v>
      </c>
      <c r="B15" s="2" t="s">
        <v>39</v>
      </c>
      <c r="C15" s="9">
        <v>86000</v>
      </c>
      <c r="D15" s="9">
        <v>86000</v>
      </c>
      <c r="E15" s="9">
        <v>63375</v>
      </c>
      <c r="F15" s="23">
        <v>80000</v>
      </c>
    </row>
    <row r="16" spans="1:6" ht="15.6" x14ac:dyDescent="0.3">
      <c r="A16" s="3">
        <v>1343</v>
      </c>
      <c r="B16" s="2" t="s">
        <v>7</v>
      </c>
      <c r="C16" s="9">
        <v>1000</v>
      </c>
      <c r="D16" s="9">
        <v>2200</v>
      </c>
      <c r="E16" s="9">
        <v>2200</v>
      </c>
      <c r="F16" s="23">
        <v>2000</v>
      </c>
    </row>
    <row r="17" spans="1:6" ht="15.6" x14ac:dyDescent="0.3">
      <c r="A17" s="3">
        <v>1345</v>
      </c>
      <c r="B17" s="2" t="s">
        <v>64</v>
      </c>
      <c r="C17" s="9">
        <v>761200</v>
      </c>
      <c r="D17" s="9">
        <v>761200</v>
      </c>
      <c r="E17" s="9">
        <v>696654</v>
      </c>
      <c r="F17" s="23">
        <v>770000</v>
      </c>
    </row>
    <row r="18" spans="1:6" ht="15.6" x14ac:dyDescent="0.3">
      <c r="A18" s="3">
        <v>1349</v>
      </c>
      <c r="B18" s="2" t="s">
        <v>66</v>
      </c>
      <c r="C18" s="9">
        <v>21900</v>
      </c>
      <c r="D18" s="9">
        <v>21900</v>
      </c>
      <c r="E18" s="9">
        <v>2300</v>
      </c>
      <c r="F18" s="23">
        <v>65400</v>
      </c>
    </row>
    <row r="19" spans="1:6" ht="15.6" x14ac:dyDescent="0.3">
      <c r="A19" s="3">
        <v>1356</v>
      </c>
      <c r="B19" s="2" t="s">
        <v>8</v>
      </c>
      <c r="C19" s="9">
        <v>221000</v>
      </c>
      <c r="D19" s="9">
        <v>221000</v>
      </c>
      <c r="E19" s="9">
        <v>13039.65</v>
      </c>
      <c r="F19" s="23">
        <v>100000</v>
      </c>
    </row>
    <row r="20" spans="1:6" ht="15.6" x14ac:dyDescent="0.3">
      <c r="A20" s="3">
        <v>1361</v>
      </c>
      <c r="B20" s="2" t="s">
        <v>67</v>
      </c>
      <c r="C20" s="9">
        <v>35000</v>
      </c>
      <c r="D20" s="9">
        <v>35400</v>
      </c>
      <c r="E20" s="9">
        <v>33920</v>
      </c>
      <c r="F20" s="23">
        <v>35000</v>
      </c>
    </row>
    <row r="21" spans="1:6" ht="15.6" x14ac:dyDescent="0.3">
      <c r="A21" s="3">
        <v>1381</v>
      </c>
      <c r="B21" s="2" t="s">
        <v>9</v>
      </c>
      <c r="C21" s="9">
        <v>115000</v>
      </c>
      <c r="D21" s="9">
        <v>142400</v>
      </c>
      <c r="E21" s="9">
        <v>142335.91</v>
      </c>
      <c r="F21" s="23">
        <v>120000</v>
      </c>
    </row>
    <row r="22" spans="1:6" ht="15.6" x14ac:dyDescent="0.3">
      <c r="A22" s="3">
        <v>1511</v>
      </c>
      <c r="B22" s="2" t="s">
        <v>10</v>
      </c>
      <c r="C22" s="9">
        <v>1500000</v>
      </c>
      <c r="D22" s="9">
        <v>1500000</v>
      </c>
      <c r="E22" s="9">
        <v>1373172.92</v>
      </c>
      <c r="F22" s="23">
        <v>1500000</v>
      </c>
    </row>
    <row r="23" spans="1:6" ht="15.6" x14ac:dyDescent="0.3">
      <c r="A23" s="3">
        <v>4112</v>
      </c>
      <c r="B23" s="5" t="s">
        <v>40</v>
      </c>
      <c r="C23" s="9">
        <v>481200</v>
      </c>
      <c r="D23" s="9">
        <v>481200</v>
      </c>
      <c r="E23" s="9">
        <v>401000</v>
      </c>
      <c r="F23" s="23">
        <v>481000</v>
      </c>
    </row>
    <row r="24" spans="1:6" ht="15.6" x14ac:dyDescent="0.3">
      <c r="A24" s="3">
        <v>4119</v>
      </c>
      <c r="B24" s="2" t="s">
        <v>92</v>
      </c>
      <c r="C24" s="9">
        <v>0</v>
      </c>
      <c r="D24" s="9">
        <v>50000</v>
      </c>
      <c r="E24" s="9">
        <v>50000</v>
      </c>
      <c r="F24" s="23">
        <v>30000</v>
      </c>
    </row>
    <row r="25" spans="1:6" ht="15.6" x14ac:dyDescent="0.3">
      <c r="A25" s="18" t="s">
        <v>11</v>
      </c>
      <c r="B25" s="13"/>
      <c r="C25" s="14">
        <f>SUM(C7:C24)</f>
        <v>27683800</v>
      </c>
      <c r="D25" s="16">
        <f>SUM(D7:D24)</f>
        <v>28198000</v>
      </c>
      <c r="E25" s="16">
        <f>SUM(E7:E24)</f>
        <v>24278176.289999999</v>
      </c>
      <c r="F25" s="40">
        <f>SUM(F7:F24)</f>
        <v>29686200</v>
      </c>
    </row>
    <row r="26" spans="1:6" ht="15.6" x14ac:dyDescent="0.3">
      <c r="A26" s="3"/>
      <c r="B26" s="2"/>
      <c r="C26" s="10"/>
      <c r="D26" s="9"/>
      <c r="E26" s="9"/>
      <c r="F26" s="23"/>
    </row>
    <row r="27" spans="1:6" ht="15.6" x14ac:dyDescent="0.3">
      <c r="A27" s="3" t="s">
        <v>1</v>
      </c>
      <c r="B27" s="2"/>
      <c r="C27" s="9"/>
      <c r="D27" s="9"/>
      <c r="E27" s="9"/>
      <c r="F27" s="23"/>
    </row>
    <row r="28" spans="1:6" ht="15.6" x14ac:dyDescent="0.3">
      <c r="A28" s="3">
        <v>3314</v>
      </c>
      <c r="B28" s="2" t="s">
        <v>56</v>
      </c>
      <c r="C28" s="9">
        <v>18700</v>
      </c>
      <c r="D28" s="9">
        <v>50400</v>
      </c>
      <c r="E28" s="9">
        <v>41711.65</v>
      </c>
      <c r="F28" s="23">
        <v>20000</v>
      </c>
    </row>
    <row r="29" spans="1:6" ht="15.6" x14ac:dyDescent="0.3">
      <c r="A29" s="3">
        <v>3319</v>
      </c>
      <c r="B29" s="2" t="s">
        <v>60</v>
      </c>
      <c r="C29" s="9">
        <v>13000</v>
      </c>
      <c r="D29" s="9">
        <v>25200</v>
      </c>
      <c r="E29" s="9">
        <v>21520</v>
      </c>
      <c r="F29" s="23">
        <v>20000</v>
      </c>
    </row>
    <row r="30" spans="1:6" ht="15.6" x14ac:dyDescent="0.3">
      <c r="A30" s="3">
        <v>3341</v>
      </c>
      <c r="B30" s="2" t="s">
        <v>12</v>
      </c>
      <c r="C30" s="9">
        <v>1500</v>
      </c>
      <c r="D30" s="9">
        <v>3500</v>
      </c>
      <c r="E30" s="9">
        <v>3350</v>
      </c>
      <c r="F30" s="23">
        <v>3500</v>
      </c>
    </row>
    <row r="31" spans="1:6" ht="15.6" x14ac:dyDescent="0.3">
      <c r="A31" s="3">
        <v>3349</v>
      </c>
      <c r="B31" s="2" t="s">
        <v>13</v>
      </c>
      <c r="C31" s="9">
        <v>500</v>
      </c>
      <c r="D31" s="9">
        <v>5500</v>
      </c>
      <c r="E31" s="9">
        <v>5500</v>
      </c>
      <c r="F31" s="23">
        <v>5000</v>
      </c>
    </row>
    <row r="32" spans="1:6" ht="15.6" x14ac:dyDescent="0.3">
      <c r="A32" s="3">
        <v>3412</v>
      </c>
      <c r="B32" s="2" t="s">
        <v>69</v>
      </c>
      <c r="C32" s="9">
        <v>100</v>
      </c>
      <c r="D32" s="9">
        <v>100</v>
      </c>
      <c r="E32" s="9">
        <v>1</v>
      </c>
      <c r="F32" s="23">
        <v>100</v>
      </c>
    </row>
    <row r="33" spans="1:6" ht="15.6" x14ac:dyDescent="0.3">
      <c r="A33" s="3">
        <v>3511</v>
      </c>
      <c r="B33" s="2" t="s">
        <v>93</v>
      </c>
      <c r="C33" s="9">
        <v>366000</v>
      </c>
      <c r="D33" s="9">
        <v>399300</v>
      </c>
      <c r="E33" s="9">
        <v>298401.28000000003</v>
      </c>
      <c r="F33" s="23">
        <v>300000</v>
      </c>
    </row>
    <row r="34" spans="1:6" ht="15.6" x14ac:dyDescent="0.3">
      <c r="A34" s="3">
        <v>3631</v>
      </c>
      <c r="B34" s="2" t="s">
        <v>35</v>
      </c>
      <c r="C34" s="9">
        <v>72400</v>
      </c>
      <c r="D34" s="9">
        <v>73200</v>
      </c>
      <c r="E34" s="9">
        <v>73109.740000000005</v>
      </c>
      <c r="F34" s="23">
        <v>30000</v>
      </c>
    </row>
    <row r="35" spans="1:6" ht="15.6" x14ac:dyDescent="0.3">
      <c r="A35" s="3">
        <v>3632</v>
      </c>
      <c r="B35" s="2" t="s">
        <v>14</v>
      </c>
      <c r="C35" s="9">
        <v>30000</v>
      </c>
      <c r="D35" s="9">
        <v>30000</v>
      </c>
      <c r="E35" s="9">
        <v>10680</v>
      </c>
      <c r="F35" s="23">
        <v>20000</v>
      </c>
    </row>
    <row r="36" spans="1:6" ht="15.6" x14ac:dyDescent="0.3">
      <c r="A36" s="3">
        <v>3633</v>
      </c>
      <c r="B36" s="2" t="s">
        <v>41</v>
      </c>
      <c r="C36" s="9">
        <v>100</v>
      </c>
      <c r="D36" s="9">
        <v>100</v>
      </c>
      <c r="E36" s="9">
        <v>2</v>
      </c>
      <c r="F36" s="23">
        <v>100</v>
      </c>
    </row>
    <row r="37" spans="1:6" ht="15.6" x14ac:dyDescent="0.3">
      <c r="A37" s="3">
        <v>3636</v>
      </c>
      <c r="B37" s="2" t="s">
        <v>68</v>
      </c>
      <c r="C37" s="9">
        <v>809600</v>
      </c>
      <c r="D37" s="9">
        <v>809600</v>
      </c>
      <c r="E37" s="9">
        <v>809577.24</v>
      </c>
      <c r="F37" s="23">
        <v>809600</v>
      </c>
    </row>
    <row r="38" spans="1:6" ht="15.6" x14ac:dyDescent="0.3">
      <c r="A38" s="7">
        <v>3639</v>
      </c>
      <c r="B38" s="2" t="s">
        <v>98</v>
      </c>
      <c r="C38" s="23">
        <v>668000</v>
      </c>
      <c r="D38" s="23">
        <v>962000</v>
      </c>
      <c r="E38" s="23">
        <v>438298.78</v>
      </c>
      <c r="F38" s="23">
        <v>668000</v>
      </c>
    </row>
    <row r="39" spans="1:6" ht="15.6" x14ac:dyDescent="0.3">
      <c r="A39" s="3">
        <v>3723</v>
      </c>
      <c r="B39" s="2" t="s">
        <v>15</v>
      </c>
      <c r="C39" s="9">
        <v>157000</v>
      </c>
      <c r="D39" s="9">
        <v>411900</v>
      </c>
      <c r="E39" s="9">
        <v>411845</v>
      </c>
      <c r="F39" s="23">
        <v>157000</v>
      </c>
    </row>
    <row r="40" spans="1:6" ht="15.6" x14ac:dyDescent="0.3">
      <c r="A40" s="3">
        <v>5512</v>
      </c>
      <c r="B40" s="2" t="s">
        <v>96</v>
      </c>
      <c r="C40" s="9">
        <v>2500</v>
      </c>
      <c r="D40" s="9">
        <v>37300</v>
      </c>
      <c r="E40" s="9">
        <v>15750.23</v>
      </c>
      <c r="F40" s="23">
        <v>21500</v>
      </c>
    </row>
    <row r="41" spans="1:6" ht="15.6" x14ac:dyDescent="0.3">
      <c r="A41" s="3">
        <v>6171</v>
      </c>
      <c r="B41" s="2" t="s">
        <v>94</v>
      </c>
      <c r="C41" s="9">
        <v>120000</v>
      </c>
      <c r="D41" s="9">
        <v>267000</v>
      </c>
      <c r="E41" s="9">
        <v>224982.12</v>
      </c>
      <c r="F41" s="23">
        <v>120000</v>
      </c>
    </row>
    <row r="42" spans="1:6" ht="15.6" x14ac:dyDescent="0.3">
      <c r="A42" s="3"/>
      <c r="B42" s="2" t="s">
        <v>95</v>
      </c>
      <c r="C42" s="9"/>
      <c r="D42" s="9"/>
      <c r="E42" s="9"/>
      <c r="F42" s="23"/>
    </row>
    <row r="43" spans="1:6" ht="15.6" x14ac:dyDescent="0.3">
      <c r="A43" s="3">
        <v>6310</v>
      </c>
      <c r="B43" s="2" t="s">
        <v>16</v>
      </c>
      <c r="C43" s="9">
        <v>5000</v>
      </c>
      <c r="D43" s="9">
        <v>14000</v>
      </c>
      <c r="E43" s="9">
        <v>12965.72</v>
      </c>
      <c r="F43" s="23">
        <v>14000</v>
      </c>
    </row>
    <row r="44" spans="1:6" ht="15.6" x14ac:dyDescent="0.3">
      <c r="A44" s="18" t="s">
        <v>17</v>
      </c>
      <c r="B44" s="13"/>
      <c r="C44" s="14">
        <f>SUM(C28:C43)</f>
        <v>2264400</v>
      </c>
      <c r="D44" s="15">
        <f>SUM(D28:D43)</f>
        <v>3089100</v>
      </c>
      <c r="E44" s="16">
        <f>SUM(E28:E43)</f>
        <v>2367694.7600000007</v>
      </c>
      <c r="F44" s="40">
        <f>SUM(F28:F43)</f>
        <v>2188800</v>
      </c>
    </row>
    <row r="45" spans="1:6" ht="15.6" x14ac:dyDescent="0.3">
      <c r="A45" s="18"/>
      <c r="B45" s="13"/>
      <c r="C45" s="14"/>
      <c r="D45" s="15"/>
      <c r="E45" s="16"/>
      <c r="F45" s="40"/>
    </row>
    <row r="46" spans="1:6" ht="15.6" x14ac:dyDescent="0.3">
      <c r="A46" s="18" t="s">
        <v>18</v>
      </c>
      <c r="B46" s="13"/>
      <c r="C46" s="17">
        <v>30240800</v>
      </c>
      <c r="D46" s="17">
        <v>32084400</v>
      </c>
      <c r="E46" s="17">
        <f>E25+E44</f>
        <v>26645871.050000001</v>
      </c>
      <c r="F46" s="41">
        <f>F25+F44</f>
        <v>31875000</v>
      </c>
    </row>
    <row r="47" spans="1:6" ht="16.2" thickBot="1" x14ac:dyDescent="0.35">
      <c r="A47" s="1"/>
      <c r="B47" s="4"/>
      <c r="C47" s="11"/>
      <c r="F47" s="42"/>
    </row>
    <row r="48" spans="1:6" ht="18.600000000000001" customHeight="1" x14ac:dyDescent="0.4">
      <c r="A48" s="49" t="s">
        <v>19</v>
      </c>
      <c r="B48" s="50"/>
      <c r="C48" s="71" t="s">
        <v>91</v>
      </c>
      <c r="D48" s="72"/>
      <c r="E48" s="73"/>
      <c r="F48" s="57"/>
    </row>
    <row r="49" spans="1:6" ht="30.6" customHeight="1" thickBot="1" x14ac:dyDescent="0.35">
      <c r="A49" s="58" t="s">
        <v>20</v>
      </c>
      <c r="B49" s="53"/>
      <c r="C49" s="54" t="s">
        <v>36</v>
      </c>
      <c r="D49" s="54" t="s">
        <v>32</v>
      </c>
      <c r="E49" s="55" t="s">
        <v>126</v>
      </c>
      <c r="F49" s="56" t="s">
        <v>128</v>
      </c>
    </row>
    <row r="50" spans="1:6" ht="15.6" x14ac:dyDescent="0.3">
      <c r="A50" s="43">
        <v>1014</v>
      </c>
      <c r="B50" s="44" t="s">
        <v>61</v>
      </c>
      <c r="C50" s="45">
        <v>30000</v>
      </c>
      <c r="D50" s="45">
        <v>85000</v>
      </c>
      <c r="E50" s="46">
        <v>71492.2</v>
      </c>
      <c r="F50" s="46">
        <v>80000</v>
      </c>
    </row>
    <row r="51" spans="1:6" ht="15.6" x14ac:dyDescent="0.3">
      <c r="A51" s="3">
        <v>1070</v>
      </c>
      <c r="B51" s="5" t="s">
        <v>62</v>
      </c>
      <c r="C51" s="9">
        <v>50000</v>
      </c>
      <c r="D51" s="9">
        <v>50000</v>
      </c>
      <c r="E51" s="9">
        <v>50000</v>
      </c>
      <c r="F51" s="23">
        <v>100000</v>
      </c>
    </row>
    <row r="52" spans="1:6" ht="15.6" x14ac:dyDescent="0.3">
      <c r="A52" s="3">
        <v>2143</v>
      </c>
      <c r="B52" s="5" t="s">
        <v>21</v>
      </c>
      <c r="C52" s="9">
        <v>15000</v>
      </c>
      <c r="D52" s="9">
        <v>15000</v>
      </c>
      <c r="E52" s="9">
        <v>15000</v>
      </c>
      <c r="F52" s="23">
        <v>15000</v>
      </c>
    </row>
    <row r="53" spans="1:6" ht="15.6" x14ac:dyDescent="0.3">
      <c r="A53" s="7">
        <v>2212</v>
      </c>
      <c r="B53" s="2" t="s">
        <v>70</v>
      </c>
      <c r="C53" s="9">
        <v>100000</v>
      </c>
      <c r="D53" s="9">
        <v>99500</v>
      </c>
      <c r="E53" s="9">
        <v>635</v>
      </c>
      <c r="F53" s="23">
        <v>100000</v>
      </c>
    </row>
    <row r="54" spans="1:6" ht="15.6" x14ac:dyDescent="0.3">
      <c r="A54" s="35">
        <v>2219</v>
      </c>
      <c r="B54" s="26" t="s">
        <v>99</v>
      </c>
      <c r="C54" s="27">
        <v>224000</v>
      </c>
      <c r="D54" s="27">
        <v>224500</v>
      </c>
      <c r="E54" s="27">
        <v>85079</v>
      </c>
      <c r="F54" s="28">
        <v>200000</v>
      </c>
    </row>
    <row r="55" spans="1:6" ht="15.6" x14ac:dyDescent="0.3">
      <c r="A55" s="3"/>
      <c r="B55" s="5" t="s">
        <v>75</v>
      </c>
      <c r="C55" s="9">
        <v>0</v>
      </c>
      <c r="D55" s="9">
        <v>0</v>
      </c>
      <c r="E55" s="23">
        <v>0</v>
      </c>
      <c r="F55" s="23">
        <v>60000</v>
      </c>
    </row>
    <row r="56" spans="1:6" ht="15.6" x14ac:dyDescent="0.3">
      <c r="B56" s="2" t="s">
        <v>111</v>
      </c>
      <c r="C56" s="5">
        <v>0</v>
      </c>
      <c r="D56" s="9">
        <v>0</v>
      </c>
      <c r="E56" s="9">
        <v>0</v>
      </c>
      <c r="F56" s="23">
        <v>100000</v>
      </c>
    </row>
    <row r="57" spans="1:6" ht="15.6" x14ac:dyDescent="0.3">
      <c r="A57" s="3"/>
      <c r="B57" s="5" t="s">
        <v>110</v>
      </c>
      <c r="C57" s="9">
        <v>0</v>
      </c>
      <c r="D57" s="9">
        <v>0</v>
      </c>
      <c r="E57" s="9">
        <v>0</v>
      </c>
      <c r="F57" s="23">
        <v>316000</v>
      </c>
    </row>
    <row r="58" spans="1:6" ht="15.6" x14ac:dyDescent="0.3">
      <c r="A58" s="3"/>
      <c r="B58" s="5" t="s">
        <v>123</v>
      </c>
      <c r="C58" s="9">
        <v>0</v>
      </c>
      <c r="D58" s="9">
        <v>0</v>
      </c>
      <c r="E58" s="9">
        <v>0</v>
      </c>
      <c r="F58" s="23">
        <v>20000</v>
      </c>
    </row>
    <row r="59" spans="1:6" ht="15.6" x14ac:dyDescent="0.3">
      <c r="A59" s="3"/>
      <c r="B59" s="2" t="s">
        <v>54</v>
      </c>
      <c r="C59" s="9">
        <v>5200</v>
      </c>
      <c r="D59" s="9">
        <v>5200</v>
      </c>
      <c r="E59" s="23">
        <v>5112</v>
      </c>
      <c r="F59" s="28">
        <v>5400</v>
      </c>
    </row>
    <row r="60" spans="1:6" ht="15.6" x14ac:dyDescent="0.3">
      <c r="A60" s="3">
        <v>2292</v>
      </c>
      <c r="B60" s="2" t="s">
        <v>100</v>
      </c>
      <c r="C60" s="9">
        <v>0</v>
      </c>
      <c r="D60" s="9">
        <v>127800</v>
      </c>
      <c r="E60" s="9">
        <v>127800</v>
      </c>
      <c r="F60" s="23">
        <v>133600</v>
      </c>
    </row>
    <row r="61" spans="1:6" ht="15.6" x14ac:dyDescent="0.3">
      <c r="A61" s="3">
        <v>2310</v>
      </c>
      <c r="B61" s="2" t="s">
        <v>90</v>
      </c>
      <c r="C61" s="9">
        <v>4000</v>
      </c>
      <c r="D61" s="9">
        <v>4800</v>
      </c>
      <c r="E61" s="9">
        <v>4800</v>
      </c>
      <c r="F61" s="23">
        <v>4800</v>
      </c>
    </row>
    <row r="62" spans="1:6" ht="15.6" x14ac:dyDescent="0.3">
      <c r="A62" s="35">
        <v>2321</v>
      </c>
      <c r="B62" s="29" t="s">
        <v>106</v>
      </c>
      <c r="C62" s="27">
        <v>0</v>
      </c>
      <c r="D62" s="27">
        <v>0</v>
      </c>
      <c r="E62" s="27">
        <v>0</v>
      </c>
      <c r="F62" s="28">
        <v>200000</v>
      </c>
    </row>
    <row r="63" spans="1:6" ht="15.6" x14ac:dyDescent="0.3">
      <c r="A63" s="3"/>
      <c r="B63" s="5" t="s">
        <v>77</v>
      </c>
      <c r="C63" s="9">
        <v>1500000</v>
      </c>
      <c r="D63" s="9">
        <v>1500000</v>
      </c>
      <c r="E63" s="9">
        <v>0</v>
      </c>
      <c r="F63" s="23">
        <v>1500000</v>
      </c>
    </row>
    <row r="64" spans="1:6" ht="15.6" x14ac:dyDescent="0.3">
      <c r="A64" s="3">
        <v>3111</v>
      </c>
      <c r="B64" s="2" t="s">
        <v>47</v>
      </c>
      <c r="C64" s="9">
        <v>1210600</v>
      </c>
      <c r="D64" s="9">
        <v>1210600</v>
      </c>
      <c r="E64" s="23">
        <v>1001000</v>
      </c>
      <c r="F64" s="23">
        <v>1370300</v>
      </c>
    </row>
    <row r="65" spans="1:6" ht="15.6" x14ac:dyDescent="0.3">
      <c r="A65" s="3"/>
      <c r="B65" s="5" t="s">
        <v>104</v>
      </c>
      <c r="C65" s="9">
        <v>1200000</v>
      </c>
      <c r="D65" s="9">
        <v>1200000</v>
      </c>
      <c r="E65" s="9">
        <v>0</v>
      </c>
      <c r="F65" s="23">
        <v>1200000</v>
      </c>
    </row>
    <row r="66" spans="1:6" ht="15.6" x14ac:dyDescent="0.3">
      <c r="A66" s="3"/>
      <c r="B66" s="2" t="s">
        <v>142</v>
      </c>
      <c r="C66" s="9">
        <v>12300</v>
      </c>
      <c r="D66" s="9">
        <v>12300</v>
      </c>
      <c r="E66" s="23">
        <v>11461.37</v>
      </c>
      <c r="F66" s="23">
        <v>12300</v>
      </c>
    </row>
    <row r="67" spans="1:6" ht="15.6" x14ac:dyDescent="0.3">
      <c r="A67" s="3">
        <v>3113</v>
      </c>
      <c r="B67" s="2" t="s">
        <v>46</v>
      </c>
      <c r="C67" s="9">
        <v>1100000</v>
      </c>
      <c r="D67" s="9">
        <v>1204000</v>
      </c>
      <c r="E67" s="23">
        <v>985146</v>
      </c>
      <c r="F67" s="23">
        <v>1380200</v>
      </c>
    </row>
    <row r="68" spans="1:6" ht="15.6" x14ac:dyDescent="0.3">
      <c r="A68" s="3"/>
      <c r="B68" s="5" t="s">
        <v>71</v>
      </c>
      <c r="C68" s="9">
        <v>1000</v>
      </c>
      <c r="D68" s="9">
        <v>1000</v>
      </c>
      <c r="E68" s="23">
        <v>916.3</v>
      </c>
      <c r="F68" s="23">
        <v>1000</v>
      </c>
    </row>
    <row r="69" spans="1:6" ht="15.6" x14ac:dyDescent="0.3">
      <c r="A69" s="3"/>
      <c r="B69" s="2" t="s">
        <v>65</v>
      </c>
      <c r="C69" s="9">
        <v>13000</v>
      </c>
      <c r="D69" s="9">
        <v>15500</v>
      </c>
      <c r="E69" s="23">
        <v>14247.37</v>
      </c>
      <c r="F69" s="23">
        <v>16000</v>
      </c>
    </row>
    <row r="70" spans="1:6" ht="15.6" x14ac:dyDescent="0.3">
      <c r="A70" s="3"/>
      <c r="B70" s="2" t="s">
        <v>73</v>
      </c>
      <c r="C70" s="9">
        <v>300000</v>
      </c>
      <c r="D70" s="9">
        <v>263100</v>
      </c>
      <c r="E70" s="23">
        <v>0</v>
      </c>
      <c r="F70" s="23">
        <v>800000</v>
      </c>
    </row>
    <row r="71" spans="1:6" ht="15.6" x14ac:dyDescent="0.3">
      <c r="A71" s="3"/>
      <c r="B71" s="2" t="s">
        <v>107</v>
      </c>
      <c r="C71" s="9">
        <v>0</v>
      </c>
      <c r="D71" s="9">
        <v>0</v>
      </c>
      <c r="E71" s="23">
        <v>0</v>
      </c>
      <c r="F71" s="23">
        <v>500000</v>
      </c>
    </row>
    <row r="72" spans="1:6" ht="15.6" x14ac:dyDescent="0.3">
      <c r="A72" s="3">
        <v>3141</v>
      </c>
      <c r="B72" s="2" t="s">
        <v>22</v>
      </c>
      <c r="C72" s="9">
        <v>37000</v>
      </c>
      <c r="D72" s="9">
        <v>37000</v>
      </c>
      <c r="E72" s="23">
        <v>34225.919999999998</v>
      </c>
      <c r="F72" s="23">
        <v>37000</v>
      </c>
    </row>
    <row r="73" spans="1:6" ht="15.6" x14ac:dyDescent="0.3">
      <c r="A73" s="3">
        <v>3314</v>
      </c>
      <c r="B73" s="2" t="s">
        <v>55</v>
      </c>
      <c r="C73" s="9">
        <v>303800</v>
      </c>
      <c r="D73" s="9">
        <v>303800</v>
      </c>
      <c r="E73" s="23">
        <v>166216.31</v>
      </c>
      <c r="F73" s="23">
        <v>300000</v>
      </c>
    </row>
    <row r="74" spans="1:6" ht="15.6" x14ac:dyDescent="0.3">
      <c r="A74" s="3"/>
      <c r="B74" s="2" t="s">
        <v>101</v>
      </c>
      <c r="C74" s="9"/>
      <c r="D74" s="9"/>
      <c r="E74" s="9"/>
      <c r="F74" s="23"/>
    </row>
    <row r="75" spans="1:6" ht="15.6" x14ac:dyDescent="0.3">
      <c r="A75" s="3">
        <v>3319</v>
      </c>
      <c r="B75" s="2" t="s">
        <v>63</v>
      </c>
      <c r="C75" s="9">
        <v>510000</v>
      </c>
      <c r="D75" s="9">
        <v>510000</v>
      </c>
      <c r="E75" s="23">
        <v>289294.96999999997</v>
      </c>
      <c r="F75" s="23">
        <v>550000</v>
      </c>
    </row>
    <row r="76" spans="1:6" ht="15.6" x14ac:dyDescent="0.3">
      <c r="A76" s="3"/>
      <c r="B76" s="2" t="s">
        <v>72</v>
      </c>
      <c r="C76" s="9">
        <v>0</v>
      </c>
      <c r="D76" s="9">
        <v>0</v>
      </c>
      <c r="E76" s="9">
        <v>30000</v>
      </c>
      <c r="F76" s="28">
        <v>45000</v>
      </c>
    </row>
    <row r="77" spans="1:6" ht="15.6" x14ac:dyDescent="0.3">
      <c r="A77" s="3"/>
      <c r="B77" s="5" t="s">
        <v>29</v>
      </c>
      <c r="C77" s="9">
        <v>50000</v>
      </c>
      <c r="D77" s="9">
        <v>50000</v>
      </c>
      <c r="E77" s="9">
        <v>50000</v>
      </c>
      <c r="F77" s="23">
        <v>50000</v>
      </c>
    </row>
    <row r="78" spans="1:6" ht="15.6" x14ac:dyDescent="0.3">
      <c r="A78" s="3"/>
      <c r="B78" s="5" t="s">
        <v>44</v>
      </c>
      <c r="C78" s="9">
        <v>12400</v>
      </c>
      <c r="D78" s="9">
        <v>12400</v>
      </c>
      <c r="E78" s="9">
        <v>12330</v>
      </c>
      <c r="F78" s="23">
        <v>13100</v>
      </c>
    </row>
    <row r="79" spans="1:6" ht="15.6" x14ac:dyDescent="0.3">
      <c r="A79" s="3">
        <v>3326</v>
      </c>
      <c r="B79" s="5" t="s">
        <v>109</v>
      </c>
      <c r="C79" s="9">
        <v>100000</v>
      </c>
      <c r="D79" s="9">
        <v>100000</v>
      </c>
      <c r="E79" s="9">
        <v>100000</v>
      </c>
      <c r="F79" s="23">
        <v>145000</v>
      </c>
    </row>
    <row r="80" spans="1:6" ht="15.6" x14ac:dyDescent="0.3">
      <c r="A80" s="3"/>
      <c r="B80" s="5" t="s">
        <v>112</v>
      </c>
      <c r="C80" s="9">
        <v>2000</v>
      </c>
      <c r="D80" s="9">
        <v>4400</v>
      </c>
      <c r="E80" s="9">
        <v>3882.74</v>
      </c>
      <c r="F80" s="23">
        <v>4500</v>
      </c>
    </row>
    <row r="81" spans="1:6" ht="15.6" x14ac:dyDescent="0.3">
      <c r="A81" s="3"/>
      <c r="B81" s="5" t="s">
        <v>143</v>
      </c>
      <c r="C81" s="9">
        <v>108000</v>
      </c>
      <c r="D81" s="9">
        <v>43000</v>
      </c>
      <c r="E81" s="9">
        <v>43000</v>
      </c>
      <c r="F81" s="23">
        <v>300000</v>
      </c>
    </row>
    <row r="82" spans="1:6" ht="15.6" x14ac:dyDescent="0.3">
      <c r="A82" s="3"/>
      <c r="B82" s="5" t="s">
        <v>144</v>
      </c>
      <c r="C82" s="9">
        <v>0</v>
      </c>
      <c r="D82" s="9">
        <v>0</v>
      </c>
      <c r="E82" s="9">
        <v>0</v>
      </c>
      <c r="F82" s="23">
        <v>2000000</v>
      </c>
    </row>
    <row r="83" spans="1:6" ht="15.6" x14ac:dyDescent="0.3">
      <c r="A83" s="3">
        <v>3341</v>
      </c>
      <c r="B83" s="2" t="s">
        <v>51</v>
      </c>
      <c r="C83" s="9">
        <v>12000</v>
      </c>
      <c r="D83" s="9">
        <v>18500</v>
      </c>
      <c r="E83" s="23">
        <v>18377.3</v>
      </c>
      <c r="F83" s="23">
        <v>20000</v>
      </c>
    </row>
    <row r="84" spans="1:6" ht="15.6" x14ac:dyDescent="0.3">
      <c r="A84" s="3"/>
      <c r="B84" s="2" t="s">
        <v>119</v>
      </c>
      <c r="C84" s="9">
        <v>0</v>
      </c>
      <c r="D84" s="9">
        <v>0</v>
      </c>
      <c r="E84" s="23">
        <v>0</v>
      </c>
      <c r="F84" s="23">
        <v>3000000</v>
      </c>
    </row>
    <row r="85" spans="1:6" ht="15.6" x14ac:dyDescent="0.3">
      <c r="A85" s="3">
        <v>3399</v>
      </c>
      <c r="B85" s="2" t="s">
        <v>23</v>
      </c>
      <c r="C85" s="9">
        <v>130000</v>
      </c>
      <c r="D85" s="9">
        <v>132900</v>
      </c>
      <c r="E85" s="23">
        <v>63771</v>
      </c>
      <c r="F85" s="23">
        <v>130000</v>
      </c>
    </row>
    <row r="86" spans="1:6" ht="15.6" x14ac:dyDescent="0.3">
      <c r="A86" s="7">
        <v>3412</v>
      </c>
      <c r="B86" s="2" t="s">
        <v>50</v>
      </c>
      <c r="C86" s="9">
        <v>223600</v>
      </c>
      <c r="D86" s="9">
        <v>268400</v>
      </c>
      <c r="E86" s="23">
        <v>191767.36</v>
      </c>
      <c r="F86" s="23">
        <v>265000</v>
      </c>
    </row>
    <row r="87" spans="1:6" ht="15.6" x14ac:dyDescent="0.3">
      <c r="A87" s="3"/>
      <c r="B87" s="5" t="s">
        <v>74</v>
      </c>
      <c r="C87" s="9">
        <v>10000000</v>
      </c>
      <c r="D87" s="9">
        <v>9955200</v>
      </c>
      <c r="E87" s="9">
        <v>159300</v>
      </c>
      <c r="F87" s="23">
        <v>10000000</v>
      </c>
    </row>
    <row r="88" spans="1:6" ht="15.6" x14ac:dyDescent="0.3">
      <c r="A88" s="7">
        <v>3419</v>
      </c>
      <c r="B88" s="2" t="s">
        <v>113</v>
      </c>
      <c r="C88" s="9">
        <v>4000</v>
      </c>
      <c r="D88" s="9">
        <v>4000</v>
      </c>
      <c r="E88" s="9">
        <v>2379</v>
      </c>
      <c r="F88" s="28">
        <v>4000</v>
      </c>
    </row>
    <row r="89" spans="1:6" ht="15.6" x14ac:dyDescent="0.3">
      <c r="A89" s="3"/>
      <c r="B89" s="5" t="s">
        <v>42</v>
      </c>
      <c r="C89" s="9">
        <v>500000</v>
      </c>
      <c r="D89" s="9">
        <v>500000</v>
      </c>
      <c r="E89" s="9">
        <v>500000</v>
      </c>
      <c r="F89" s="23">
        <v>500000</v>
      </c>
    </row>
    <row r="90" spans="1:6" ht="15.6" x14ac:dyDescent="0.3">
      <c r="A90" s="3">
        <v>3421</v>
      </c>
      <c r="B90" s="3" t="s">
        <v>53</v>
      </c>
      <c r="C90" s="9">
        <v>80000</v>
      </c>
      <c r="D90" s="9">
        <v>177700</v>
      </c>
      <c r="E90" s="23">
        <v>70057.45</v>
      </c>
      <c r="F90" s="23">
        <v>80000</v>
      </c>
    </row>
    <row r="91" spans="1:6" ht="15.6" x14ac:dyDescent="0.3">
      <c r="A91" s="3"/>
      <c r="B91" s="5" t="s">
        <v>33</v>
      </c>
      <c r="C91" s="9">
        <v>12000</v>
      </c>
      <c r="D91" s="9">
        <v>12000</v>
      </c>
      <c r="E91" s="23">
        <v>12000</v>
      </c>
      <c r="F91" s="23">
        <v>12000</v>
      </c>
    </row>
    <row r="92" spans="1:6" ht="15.6" x14ac:dyDescent="0.3">
      <c r="A92" s="3"/>
      <c r="B92" s="5" t="s">
        <v>114</v>
      </c>
      <c r="C92" s="9">
        <v>750000</v>
      </c>
      <c r="D92" s="9">
        <v>669600</v>
      </c>
      <c r="E92" s="9">
        <v>0</v>
      </c>
      <c r="F92" s="23">
        <v>1000000</v>
      </c>
    </row>
    <row r="93" spans="1:6" ht="15.6" x14ac:dyDescent="0.3">
      <c r="A93" s="3"/>
      <c r="B93" s="5" t="s">
        <v>141</v>
      </c>
      <c r="C93" s="9">
        <v>300000</v>
      </c>
      <c r="D93" s="9">
        <v>281700</v>
      </c>
      <c r="E93" s="9">
        <v>76461.100000000006</v>
      </c>
      <c r="F93" s="23">
        <v>300000</v>
      </c>
    </row>
    <row r="94" spans="1:6" ht="15.6" x14ac:dyDescent="0.3">
      <c r="A94" s="3"/>
      <c r="B94" s="2" t="s">
        <v>78</v>
      </c>
      <c r="C94" s="9">
        <v>14400</v>
      </c>
      <c r="D94" s="9">
        <v>14400</v>
      </c>
      <c r="E94" s="23">
        <v>14400</v>
      </c>
      <c r="F94" s="23">
        <v>14400</v>
      </c>
    </row>
    <row r="95" spans="1:6" ht="15.6" x14ac:dyDescent="0.3">
      <c r="A95" s="3">
        <v>3429</v>
      </c>
      <c r="B95" s="5" t="s">
        <v>37</v>
      </c>
      <c r="C95" s="9">
        <v>10000</v>
      </c>
      <c r="D95" s="9">
        <v>10000</v>
      </c>
      <c r="E95" s="9">
        <v>10000</v>
      </c>
      <c r="F95" s="23">
        <v>10000</v>
      </c>
    </row>
    <row r="96" spans="1:6" ht="15.6" x14ac:dyDescent="0.3">
      <c r="A96" s="3">
        <v>3511</v>
      </c>
      <c r="B96" s="2" t="s">
        <v>48</v>
      </c>
      <c r="C96" s="9">
        <v>1355600</v>
      </c>
      <c r="D96" s="9">
        <v>1455600</v>
      </c>
      <c r="E96" s="23">
        <v>451763.65</v>
      </c>
      <c r="F96" s="23">
        <v>1400000</v>
      </c>
    </row>
    <row r="97" spans="1:6" ht="15.6" x14ac:dyDescent="0.3">
      <c r="A97" s="7"/>
      <c r="B97" s="34" t="s">
        <v>102</v>
      </c>
      <c r="C97" s="23">
        <v>0</v>
      </c>
      <c r="D97" s="23">
        <v>0</v>
      </c>
      <c r="E97" s="23">
        <v>0</v>
      </c>
      <c r="F97" s="23">
        <v>600000</v>
      </c>
    </row>
    <row r="98" spans="1:6" ht="15.6" x14ac:dyDescent="0.3">
      <c r="A98" s="3"/>
      <c r="B98" s="2" t="s">
        <v>103</v>
      </c>
      <c r="C98" s="9">
        <v>0</v>
      </c>
      <c r="D98" s="9">
        <v>0</v>
      </c>
      <c r="E98" s="23">
        <v>0</v>
      </c>
      <c r="F98" s="23">
        <v>250000</v>
      </c>
    </row>
    <row r="99" spans="1:6" ht="15.6" x14ac:dyDescent="0.3">
      <c r="A99" s="3">
        <v>3631</v>
      </c>
      <c r="B99" s="2" t="s">
        <v>88</v>
      </c>
      <c r="C99" s="9">
        <v>686900</v>
      </c>
      <c r="D99" s="9">
        <v>686900</v>
      </c>
      <c r="E99" s="23">
        <v>253450.93</v>
      </c>
      <c r="F99" s="39">
        <v>700000</v>
      </c>
    </row>
    <row r="100" spans="1:6" ht="15.6" x14ac:dyDescent="0.3">
      <c r="A100" s="3"/>
      <c r="B100" s="5" t="s">
        <v>115</v>
      </c>
      <c r="C100" s="9">
        <v>808000</v>
      </c>
      <c r="D100" s="9">
        <v>808000</v>
      </c>
      <c r="E100" s="9">
        <v>0</v>
      </c>
      <c r="F100" s="23">
        <v>800000</v>
      </c>
    </row>
    <row r="101" spans="1:6" ht="15.6" x14ac:dyDescent="0.3">
      <c r="A101" s="3"/>
      <c r="B101" s="5" t="s">
        <v>105</v>
      </c>
      <c r="C101" s="9">
        <v>498000</v>
      </c>
      <c r="D101" s="9">
        <v>498000</v>
      </c>
      <c r="E101" s="9">
        <v>32742</v>
      </c>
      <c r="F101" s="23">
        <v>300000</v>
      </c>
    </row>
    <row r="102" spans="1:6" ht="15.6" x14ac:dyDescent="0.3">
      <c r="A102" s="3">
        <v>3632</v>
      </c>
      <c r="B102" s="2" t="s">
        <v>79</v>
      </c>
      <c r="C102" s="9">
        <v>60000</v>
      </c>
      <c r="D102" s="9">
        <v>60000</v>
      </c>
      <c r="E102" s="23">
        <v>4006</v>
      </c>
      <c r="F102" s="23">
        <v>60000</v>
      </c>
    </row>
    <row r="103" spans="1:6" ht="15.6" x14ac:dyDescent="0.3">
      <c r="A103" s="3"/>
      <c r="B103" s="5" t="s">
        <v>116</v>
      </c>
      <c r="C103" s="9">
        <v>200000</v>
      </c>
      <c r="D103" s="9">
        <v>200000</v>
      </c>
      <c r="E103" s="9">
        <v>0</v>
      </c>
      <c r="F103" s="23">
        <v>200000</v>
      </c>
    </row>
    <row r="104" spans="1:6" ht="15.6" x14ac:dyDescent="0.3">
      <c r="A104" s="3">
        <v>3636</v>
      </c>
      <c r="B104" s="2" t="s">
        <v>117</v>
      </c>
      <c r="C104" s="9">
        <v>10000</v>
      </c>
      <c r="D104" s="9">
        <v>15000</v>
      </c>
      <c r="E104" s="9">
        <v>11600</v>
      </c>
      <c r="F104" s="23">
        <v>10000</v>
      </c>
    </row>
    <row r="105" spans="1:6" ht="15.6" x14ac:dyDescent="0.3">
      <c r="A105" s="7">
        <v>3639</v>
      </c>
      <c r="B105" s="2" t="s">
        <v>118</v>
      </c>
      <c r="C105" s="9">
        <v>10000</v>
      </c>
      <c r="D105" s="8">
        <v>10000</v>
      </c>
      <c r="E105" s="9">
        <v>5500</v>
      </c>
      <c r="F105" s="23"/>
    </row>
    <row r="106" spans="1:6" ht="15.6" x14ac:dyDescent="0.3">
      <c r="A106" s="36"/>
      <c r="B106" s="2" t="s">
        <v>38</v>
      </c>
      <c r="C106" s="9">
        <v>400</v>
      </c>
      <c r="D106" s="9">
        <v>400</v>
      </c>
      <c r="E106" s="9">
        <v>345</v>
      </c>
      <c r="F106" s="23">
        <v>400</v>
      </c>
    </row>
    <row r="107" spans="1:6" ht="15.6" x14ac:dyDescent="0.3">
      <c r="A107" s="3"/>
      <c r="B107" s="2" t="s">
        <v>81</v>
      </c>
      <c r="C107" s="9">
        <v>61900</v>
      </c>
      <c r="D107" s="9">
        <v>61900</v>
      </c>
      <c r="E107" s="9">
        <v>61850</v>
      </c>
      <c r="F107" s="23">
        <v>63600</v>
      </c>
    </row>
    <row r="108" spans="1:6" ht="15.6" x14ac:dyDescent="0.3">
      <c r="A108" s="3"/>
      <c r="B108" s="2" t="s">
        <v>80</v>
      </c>
      <c r="C108" s="9">
        <v>48000</v>
      </c>
      <c r="D108" s="9">
        <v>48000</v>
      </c>
      <c r="E108" s="23">
        <v>47592</v>
      </c>
      <c r="F108" s="23">
        <v>48000</v>
      </c>
    </row>
    <row r="109" spans="1:6" ht="15.6" x14ac:dyDescent="0.3">
      <c r="A109" s="3"/>
      <c r="B109" s="2" t="s">
        <v>82</v>
      </c>
      <c r="C109" s="9">
        <v>0</v>
      </c>
      <c r="D109" s="9">
        <v>0</v>
      </c>
      <c r="E109" s="23">
        <v>0</v>
      </c>
      <c r="F109" s="23">
        <v>10000</v>
      </c>
    </row>
    <row r="110" spans="1:6" ht="15.6" x14ac:dyDescent="0.3">
      <c r="A110" s="3"/>
      <c r="B110" s="2" t="s">
        <v>83</v>
      </c>
      <c r="C110" s="9">
        <v>200000</v>
      </c>
      <c r="D110" s="9">
        <v>200000</v>
      </c>
      <c r="E110" s="23">
        <v>0</v>
      </c>
      <c r="F110" s="23">
        <v>200000</v>
      </c>
    </row>
    <row r="111" spans="1:6" ht="15.6" x14ac:dyDescent="0.3">
      <c r="A111" s="3"/>
      <c r="B111" s="2" t="s">
        <v>86</v>
      </c>
      <c r="C111" s="9">
        <v>500000</v>
      </c>
      <c r="D111" s="9">
        <v>500000</v>
      </c>
      <c r="E111" s="23">
        <v>283458.46999999997</v>
      </c>
      <c r="F111" s="23">
        <v>500000</v>
      </c>
    </row>
    <row r="112" spans="1:6" ht="15.6" x14ac:dyDescent="0.3">
      <c r="A112" s="3">
        <v>3721</v>
      </c>
      <c r="B112" s="2" t="s">
        <v>24</v>
      </c>
      <c r="C112" s="9">
        <v>50000</v>
      </c>
      <c r="D112" s="9">
        <v>50000</v>
      </c>
      <c r="E112" s="23">
        <v>15131</v>
      </c>
      <c r="F112" s="23">
        <v>50000</v>
      </c>
    </row>
    <row r="113" spans="1:6" ht="15.6" x14ac:dyDescent="0.3">
      <c r="A113" s="3">
        <v>3722</v>
      </c>
      <c r="B113" s="2" t="s">
        <v>84</v>
      </c>
      <c r="C113" s="9">
        <v>1000000</v>
      </c>
      <c r="D113" s="9">
        <v>1000000</v>
      </c>
      <c r="E113" s="23">
        <v>878967</v>
      </c>
      <c r="F113" s="23">
        <v>1100000</v>
      </c>
    </row>
    <row r="114" spans="1:6" ht="15.6" x14ac:dyDescent="0.3">
      <c r="A114" s="3">
        <v>3723</v>
      </c>
      <c r="B114" s="2" t="s">
        <v>85</v>
      </c>
      <c r="C114" s="9">
        <v>1000000</v>
      </c>
      <c r="D114" s="9">
        <v>1000000</v>
      </c>
      <c r="E114" s="23">
        <v>814428.02</v>
      </c>
      <c r="F114" s="23">
        <v>1100000</v>
      </c>
    </row>
    <row r="115" spans="1:6" ht="15.6" x14ac:dyDescent="0.3">
      <c r="A115" s="7">
        <v>3745</v>
      </c>
      <c r="B115" s="2" t="s">
        <v>49</v>
      </c>
      <c r="C115" s="9">
        <v>1766000</v>
      </c>
      <c r="D115" s="9">
        <v>1743700</v>
      </c>
      <c r="E115" s="23">
        <v>1054869.3899999999</v>
      </c>
      <c r="F115" s="23">
        <v>1800000</v>
      </c>
    </row>
    <row r="116" spans="1:6" ht="15.6" x14ac:dyDescent="0.3">
      <c r="A116" s="3"/>
      <c r="B116" s="2" t="s">
        <v>76</v>
      </c>
      <c r="C116" s="9">
        <v>0</v>
      </c>
      <c r="D116" s="9">
        <v>0</v>
      </c>
      <c r="E116" s="9">
        <v>0</v>
      </c>
      <c r="F116" s="23">
        <v>150000</v>
      </c>
    </row>
    <row r="117" spans="1:6" ht="15.6" x14ac:dyDescent="0.3">
      <c r="A117" s="3"/>
      <c r="B117" s="5" t="s">
        <v>120</v>
      </c>
      <c r="C117" s="9">
        <v>50000</v>
      </c>
      <c r="D117" s="9">
        <v>95500</v>
      </c>
      <c r="E117" s="9">
        <v>95410.9</v>
      </c>
      <c r="F117" s="23">
        <v>50000</v>
      </c>
    </row>
    <row r="118" spans="1:6" ht="15.6" x14ac:dyDescent="0.3">
      <c r="A118" s="3"/>
      <c r="B118" s="33" t="s">
        <v>129</v>
      </c>
      <c r="C118" s="9">
        <v>1000000</v>
      </c>
      <c r="D118" s="9">
        <v>1000000</v>
      </c>
      <c r="E118" s="9">
        <v>638711.81000000006</v>
      </c>
      <c r="F118" s="23">
        <v>100000</v>
      </c>
    </row>
    <row r="119" spans="1:6" ht="15.6" x14ac:dyDescent="0.3">
      <c r="A119" s="3">
        <v>4311</v>
      </c>
      <c r="B119" s="5" t="s">
        <v>52</v>
      </c>
      <c r="C119" s="9">
        <v>61900</v>
      </c>
      <c r="D119" s="9">
        <v>62900</v>
      </c>
      <c r="E119" s="23">
        <v>62900</v>
      </c>
      <c r="F119" s="28">
        <v>66800</v>
      </c>
    </row>
    <row r="120" spans="1:6" ht="15.6" x14ac:dyDescent="0.3">
      <c r="A120" s="3">
        <v>4356</v>
      </c>
      <c r="B120" s="5" t="s">
        <v>25</v>
      </c>
      <c r="C120" s="9">
        <v>45000</v>
      </c>
      <c r="D120" s="9">
        <v>45000</v>
      </c>
      <c r="E120" s="9">
        <v>45000</v>
      </c>
      <c r="F120" s="23">
        <v>45000</v>
      </c>
    </row>
    <row r="121" spans="1:6" ht="15.6" x14ac:dyDescent="0.3">
      <c r="A121" s="3">
        <v>4359</v>
      </c>
      <c r="B121" s="2" t="s">
        <v>26</v>
      </c>
      <c r="C121" s="9">
        <v>72000</v>
      </c>
      <c r="D121" s="9">
        <v>72000</v>
      </c>
      <c r="E121" s="23">
        <v>68226</v>
      </c>
      <c r="F121" s="23">
        <v>72000</v>
      </c>
    </row>
    <row r="122" spans="1:6" ht="15.6" x14ac:dyDescent="0.3">
      <c r="A122" s="3">
        <v>5213</v>
      </c>
      <c r="B122" s="2" t="s">
        <v>43</v>
      </c>
      <c r="C122" s="9">
        <v>10000</v>
      </c>
      <c r="D122" s="9">
        <v>11100</v>
      </c>
      <c r="E122" s="23">
        <v>1067</v>
      </c>
      <c r="F122" s="23">
        <v>10000</v>
      </c>
    </row>
    <row r="123" spans="1:6" ht="15.6" x14ac:dyDescent="0.3">
      <c r="A123" s="3">
        <v>5311</v>
      </c>
      <c r="B123" s="2" t="s">
        <v>45</v>
      </c>
      <c r="C123" s="9">
        <v>30000</v>
      </c>
      <c r="D123" s="9">
        <v>35000</v>
      </c>
      <c r="E123" s="23">
        <v>32400</v>
      </c>
      <c r="F123" s="23">
        <v>35000</v>
      </c>
    </row>
    <row r="124" spans="1:6" ht="15.6" x14ac:dyDescent="0.3">
      <c r="A124" s="3">
        <v>5512</v>
      </c>
      <c r="B124" s="2" t="s">
        <v>125</v>
      </c>
      <c r="C124" s="9">
        <v>390000</v>
      </c>
      <c r="D124" s="9">
        <v>511700</v>
      </c>
      <c r="E124" s="23">
        <v>400489.93</v>
      </c>
      <c r="F124" s="23">
        <v>192000</v>
      </c>
    </row>
    <row r="125" spans="1:6" ht="15.6" x14ac:dyDescent="0.3">
      <c r="A125" s="3"/>
      <c r="B125" s="2" t="s">
        <v>124</v>
      </c>
      <c r="C125" s="9">
        <v>0</v>
      </c>
      <c r="D125" s="9">
        <v>0</v>
      </c>
      <c r="E125" s="23"/>
      <c r="F125" s="23">
        <v>195700</v>
      </c>
    </row>
    <row r="126" spans="1:6" ht="15.6" x14ac:dyDescent="0.3">
      <c r="A126" s="3"/>
      <c r="B126" s="2" t="s">
        <v>121</v>
      </c>
      <c r="C126" s="9">
        <v>0</v>
      </c>
      <c r="D126" s="9">
        <v>0</v>
      </c>
      <c r="E126" s="23">
        <v>0</v>
      </c>
      <c r="F126" s="23">
        <v>120000</v>
      </c>
    </row>
    <row r="127" spans="1:6" ht="15.6" x14ac:dyDescent="0.3">
      <c r="A127" s="3"/>
      <c r="B127" s="5" t="s">
        <v>108</v>
      </c>
      <c r="C127" s="9">
        <v>100000</v>
      </c>
      <c r="D127" s="9">
        <v>100000</v>
      </c>
      <c r="E127" s="9">
        <v>100000</v>
      </c>
      <c r="F127" s="23">
        <v>150000</v>
      </c>
    </row>
    <row r="128" spans="1:6" ht="15.6" x14ac:dyDescent="0.3">
      <c r="A128" s="3">
        <v>6112</v>
      </c>
      <c r="B128" s="5" t="s">
        <v>122</v>
      </c>
      <c r="C128" s="9">
        <v>1850000</v>
      </c>
      <c r="D128" s="9">
        <v>1853000</v>
      </c>
      <c r="E128" s="23">
        <v>1332368</v>
      </c>
      <c r="F128" s="23">
        <v>1850000</v>
      </c>
    </row>
    <row r="129" spans="1:6" ht="15.6" x14ac:dyDescent="0.3">
      <c r="A129" s="3">
        <v>6171</v>
      </c>
      <c r="B129" s="5" t="s">
        <v>89</v>
      </c>
      <c r="C129" s="9">
        <v>4745600</v>
      </c>
      <c r="D129" s="9">
        <v>4766400</v>
      </c>
      <c r="E129" s="23">
        <v>2893398.22</v>
      </c>
      <c r="F129" s="23">
        <v>4750000</v>
      </c>
    </row>
    <row r="130" spans="1:6" ht="15.6" x14ac:dyDescent="0.3">
      <c r="A130" s="3">
        <v>6310</v>
      </c>
      <c r="B130" s="2" t="s">
        <v>27</v>
      </c>
      <c r="C130" s="9">
        <v>6000</v>
      </c>
      <c r="D130" s="9">
        <v>6000</v>
      </c>
      <c r="E130" s="23">
        <v>5110.8</v>
      </c>
      <c r="F130" s="23">
        <v>6000</v>
      </c>
    </row>
    <row r="131" spans="1:6" ht="15.6" x14ac:dyDescent="0.3">
      <c r="A131" s="3">
        <v>6320</v>
      </c>
      <c r="B131" s="2" t="s">
        <v>28</v>
      </c>
      <c r="C131" s="9">
        <v>64500</v>
      </c>
      <c r="D131" s="9">
        <v>64500</v>
      </c>
      <c r="E131" s="23">
        <v>64461</v>
      </c>
      <c r="F131" s="23">
        <v>64500</v>
      </c>
    </row>
    <row r="132" spans="1:6" ht="15.6" x14ac:dyDescent="0.3">
      <c r="A132" s="3">
        <v>6399</v>
      </c>
      <c r="B132" s="2" t="s">
        <v>34</v>
      </c>
      <c r="C132" s="9">
        <v>422000</v>
      </c>
      <c r="D132" s="9">
        <v>422000</v>
      </c>
      <c r="E132" s="23">
        <v>392540</v>
      </c>
      <c r="F132" s="23">
        <v>400000</v>
      </c>
    </row>
    <row r="133" spans="1:6" ht="15.6" x14ac:dyDescent="0.3">
      <c r="A133" s="3"/>
      <c r="B133" s="3" t="s">
        <v>87</v>
      </c>
      <c r="C133" s="9"/>
      <c r="D133" s="9"/>
      <c r="E133" s="9"/>
      <c r="F133" s="23"/>
    </row>
    <row r="134" spans="1:6" ht="15.6" x14ac:dyDescent="0.3">
      <c r="A134" s="3">
        <v>6402</v>
      </c>
      <c r="B134" s="2" t="s">
        <v>130</v>
      </c>
      <c r="C134" s="9">
        <v>6700</v>
      </c>
      <c r="D134" s="9">
        <v>6700</v>
      </c>
      <c r="E134" s="9">
        <v>6707.23</v>
      </c>
      <c r="F134" s="28"/>
    </row>
    <row r="135" spans="1:6" ht="15.6" x14ac:dyDescent="0.3">
      <c r="A135" s="3"/>
      <c r="B135" s="2" t="s">
        <v>145</v>
      </c>
      <c r="C135" s="9">
        <v>0</v>
      </c>
      <c r="D135" s="9">
        <v>0</v>
      </c>
      <c r="E135" s="9">
        <v>0</v>
      </c>
      <c r="F135" s="28">
        <v>1400</v>
      </c>
    </row>
    <row r="136" spans="1:6" ht="15.6" x14ac:dyDescent="0.3">
      <c r="A136" s="3"/>
      <c r="B136" s="2"/>
      <c r="C136" s="9"/>
      <c r="D136" s="9"/>
      <c r="E136" s="9"/>
      <c r="F136" s="23"/>
    </row>
    <row r="137" spans="1:6" ht="15.6" x14ac:dyDescent="0.3">
      <c r="A137" s="3" t="s">
        <v>30</v>
      </c>
      <c r="B137" s="2"/>
      <c r="C137" s="19">
        <f>SUM(C50:C135)</f>
        <v>36032800</v>
      </c>
      <c r="D137" s="6">
        <f>SUM(D50:D135)</f>
        <v>36512600</v>
      </c>
      <c r="E137" s="6">
        <f>SUM(E50:E135)</f>
        <v>14274646.740000002</v>
      </c>
      <c r="F137" s="31">
        <f>SUM(F50:F136)</f>
        <v>44345000</v>
      </c>
    </row>
    <row r="138" spans="1:6" ht="15.6" x14ac:dyDescent="0.3">
      <c r="A138" s="37"/>
      <c r="B138" s="4"/>
    </row>
    <row r="139" spans="1:6" ht="15.6" x14ac:dyDescent="0.3">
      <c r="A139" s="37"/>
      <c r="B139" s="59" t="s">
        <v>133</v>
      </c>
      <c r="C139" s="60">
        <v>16037900</v>
      </c>
      <c r="F139" s="30" t="s">
        <v>87</v>
      </c>
    </row>
    <row r="140" spans="1:6" ht="15.6" x14ac:dyDescent="0.3">
      <c r="A140" s="37"/>
      <c r="B140" s="61" t="s">
        <v>131</v>
      </c>
      <c r="C140" s="60">
        <v>3999700</v>
      </c>
      <c r="E140" s="12"/>
    </row>
    <row r="141" spans="1:6" ht="15.6" x14ac:dyDescent="0.3">
      <c r="A141" s="37"/>
      <c r="B141" s="62" t="s">
        <v>132</v>
      </c>
      <c r="C141" s="60">
        <f>SUM(C139:C140)</f>
        <v>20037600</v>
      </c>
      <c r="F141" s="30" t="s">
        <v>87</v>
      </c>
    </row>
    <row r="142" spans="1:6" ht="15.6" x14ac:dyDescent="0.3">
      <c r="A142" s="37"/>
      <c r="B142" s="61"/>
      <c r="C142" s="60"/>
    </row>
    <row r="143" spans="1:6" ht="15.6" x14ac:dyDescent="0.3">
      <c r="A143" s="1"/>
      <c r="B143" s="61" t="s">
        <v>134</v>
      </c>
      <c r="C143" s="60">
        <f>F46</f>
        <v>31875000</v>
      </c>
    </row>
    <row r="144" spans="1:6" ht="15.6" x14ac:dyDescent="0.3">
      <c r="A144" s="1"/>
      <c r="B144" s="61" t="s">
        <v>135</v>
      </c>
      <c r="C144" s="60">
        <f>F137</f>
        <v>44345000</v>
      </c>
    </row>
    <row r="145" spans="1:5" ht="15.6" x14ac:dyDescent="0.3">
      <c r="A145" s="1"/>
      <c r="B145" s="61" t="s">
        <v>136</v>
      </c>
      <c r="C145" s="60">
        <v>12470000</v>
      </c>
      <c r="E145" s="24" t="s">
        <v>87</v>
      </c>
    </row>
    <row r="146" spans="1:5" ht="15.6" x14ac:dyDescent="0.3">
      <c r="A146" s="1"/>
      <c r="B146" s="63" t="s">
        <v>137</v>
      </c>
      <c r="C146" s="64">
        <v>7567600</v>
      </c>
      <c r="D146" s="32"/>
    </row>
    <row r="147" spans="1:5" ht="15.6" x14ac:dyDescent="0.3">
      <c r="A147" s="1"/>
      <c r="B147" s="47"/>
      <c r="C147" s="48"/>
      <c r="D147" s="32"/>
    </row>
    <row r="148" spans="1:5" ht="15.6" x14ac:dyDescent="0.3">
      <c r="A148" s="1"/>
      <c r="B148" s="47"/>
      <c r="C148" s="48"/>
      <c r="D148" s="32"/>
    </row>
    <row r="149" spans="1:5" x14ac:dyDescent="0.3">
      <c r="B149" s="65" t="s">
        <v>138</v>
      </c>
    </row>
    <row r="150" spans="1:5" x14ac:dyDescent="0.3">
      <c r="B150" s="20"/>
    </row>
    <row r="151" spans="1:5" x14ac:dyDescent="0.3">
      <c r="B151" s="65" t="s">
        <v>139</v>
      </c>
    </row>
    <row r="152" spans="1:5" x14ac:dyDescent="0.3">
      <c r="B152" s="65" t="s">
        <v>140</v>
      </c>
    </row>
    <row r="153" spans="1:5" x14ac:dyDescent="0.3">
      <c r="B153" s="21"/>
    </row>
    <row r="154" spans="1:5" x14ac:dyDescent="0.3">
      <c r="B154" s="21" t="s">
        <v>57</v>
      </c>
    </row>
  </sheetData>
  <mergeCells count="4">
    <mergeCell ref="A1:F1"/>
    <mergeCell ref="A2:F2"/>
    <mergeCell ref="C4:E4"/>
    <mergeCell ref="C48:E48"/>
  </mergeCells>
  <pageMargins left="0.39370078740157483" right="0.11811023622047245" top="0.35433070866141736" bottom="0.47244094488188981" header="0.15748031496062992" footer="0.23622047244094491"/>
  <pageSetup paperSize="9" fitToHeight="0" orientation="portrait" r:id="rId1"/>
  <rowBreaks count="1" manualBreakCount="1">
    <brk id="4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43DE-9A85-4D67-9B1D-4833624E0035}">
  <dimension ref="A1"/>
  <sheetViews>
    <sheetView workbookViewId="0">
      <selection sqref="A1:F9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Navrh rozpocet  2024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2024-01-08T08:58:00Z</dcterms:modified>
</cp:coreProperties>
</file>